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S2024\BUSI201-S2024-Workbooks\"/>
    </mc:Choice>
  </mc:AlternateContent>
  <xr:revisionPtr revIDLastSave="0" documentId="13_ncr:1_{90B89E63-C330-47B6-94D7-75A8178767A5}" xr6:coauthVersionLast="47" xr6:coauthVersionMax="47" xr10:uidLastSave="{00000000-0000-0000-0000-000000000000}"/>
  <bookViews>
    <workbookView xWindow="-110" yWindow="-110" windowWidth="25820" windowHeight="13900" xr2:uid="{E0370A53-E83C-44B1-80DC-D3572B94AFF1}"/>
  </bookViews>
  <sheets>
    <sheet name="WHAT-IF" sheetId="51" r:id="rId1"/>
    <sheet name="LOAN" sheetId="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3" l="1"/>
  <c r="C7" i="51"/>
  <c r="C8" i="51"/>
  <c r="C6" i="51"/>
  <c r="C9" i="51" l="1"/>
  <c r="C10" i="51" l="1"/>
</calcChain>
</file>

<file path=xl/sharedStrings.xml><?xml version="1.0" encoding="utf-8"?>
<sst xmlns="http://schemas.openxmlformats.org/spreadsheetml/2006/main" count="14" uniqueCount="14">
  <si>
    <t>Quantity</t>
  </si>
  <si>
    <t>Profit</t>
  </si>
  <si>
    <t>Production Cost</t>
  </si>
  <si>
    <t>Marketing Cost</t>
  </si>
  <si>
    <t>Total Revenue</t>
  </si>
  <si>
    <t>Unit Price</t>
  </si>
  <si>
    <t>Total Cost</t>
  </si>
  <si>
    <t>Revenue, Cost, and Profit</t>
  </si>
  <si>
    <t>VAT</t>
  </si>
  <si>
    <t>APR</t>
  </si>
  <si>
    <t>Monthly Payment</t>
  </si>
  <si>
    <t>Principal</t>
  </si>
  <si>
    <t>Term (Months)</t>
  </si>
  <si>
    <t>Monthly Payment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</si>
</sst>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맑은 고딕"/>
      <family val="2"/>
      <charset val="129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4" fontId="0" fillId="2" borderId="2" xfId="3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9" fontId="0" fillId="2" borderId="3" xfId="5" applyFont="1" applyFill="1" applyBorder="1" applyAlignment="1">
      <alignment horizontal="center" vertical="center"/>
    </xf>
    <xf numFmtId="164" fontId="0" fillId="2" borderId="3" xfId="4" applyNumberFormat="1" applyFont="1" applyFill="1" applyBorder="1" applyAlignment="1">
      <alignment horizontal="center" vertical="center"/>
    </xf>
    <xf numFmtId="44" fontId="0" fillId="2" borderId="3" xfId="3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4" fontId="0" fillId="2" borderId="4" xfId="3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4" fontId="0" fillId="2" borderId="0" xfId="3" applyFont="1" applyFill="1" applyAlignment="1">
      <alignment horizontal="center" vertical="center"/>
    </xf>
    <xf numFmtId="0" fontId="0" fillId="2" borderId="0" xfId="0" applyFill="1" applyAlignment="1">
      <alignment vertical="distributed" textRotation="90"/>
    </xf>
    <xf numFmtId="9" fontId="4" fillId="2" borderId="0" xfId="5" applyFont="1" applyFill="1" applyAlignment="1">
      <alignment horizontal="center" vertical="center"/>
    </xf>
    <xf numFmtId="9" fontId="0" fillId="2" borderId="0" xfId="5" quotePrefix="1" applyFont="1" applyFill="1" applyAlignment="1">
      <alignment horizontal="center" vertical="center"/>
    </xf>
    <xf numFmtId="9" fontId="0" fillId="2" borderId="0" xfId="5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10" fontId="0" fillId="2" borderId="3" xfId="0" applyNumberFormat="1" applyFill="1" applyBorder="1" applyAlignment="1">
      <alignment horizontal="center" vertical="center"/>
    </xf>
    <xf numFmtId="8" fontId="0" fillId="2" borderId="4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6">
    <cellStyle name="Comma" xfId="4" builtinId="3"/>
    <cellStyle name="Currency" xfId="3" builtinId="4"/>
    <cellStyle name="Normal" xfId="0" builtinId="0"/>
    <cellStyle name="Normal 2" xfId="1" xr:uid="{C6AA37D6-AE0A-44C2-80B5-D8B2FF2EDFAC}"/>
    <cellStyle name="Percent" xfId="5" builtinId="5"/>
    <cellStyle name="Percent 2" xfId="2" xr:uid="{0E5A9441-5C63-41C7-8D35-3730826B0A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DC795-C1CF-4381-B7B9-113F14F3FBAA}">
  <dimension ref="B1:J1001"/>
  <sheetViews>
    <sheetView tabSelected="1" zoomScaleNormal="100" workbookViewId="0"/>
  </sheetViews>
  <sheetFormatPr defaultColWidth="8.90625" defaultRowHeight="14.5"/>
  <cols>
    <col min="1" max="1" width="3.54296875" style="1" customWidth="1"/>
    <col min="2" max="2" width="14.453125" style="1" bestFit="1" customWidth="1"/>
    <col min="3" max="3" width="16.1796875" style="1" customWidth="1"/>
    <col min="4" max="5" width="3.36328125" style="1" customWidth="1"/>
    <col min="6" max="6" width="15.6328125" style="1" customWidth="1"/>
    <col min="7" max="10" width="13.6328125" style="1" customWidth="1"/>
    <col min="11" max="16384" width="8.90625" style="1"/>
  </cols>
  <sheetData>
    <row r="1" spans="2:10">
      <c r="G1" s="16"/>
      <c r="H1" s="16"/>
      <c r="I1" s="16"/>
      <c r="J1" s="16"/>
    </row>
    <row r="2" spans="2:10" ht="20" customHeight="1" thickBot="1">
      <c r="B2" s="19" t="s">
        <v>7</v>
      </c>
      <c r="C2" s="19"/>
      <c r="F2" s="11"/>
      <c r="G2" s="13"/>
      <c r="H2" s="14"/>
      <c r="I2" s="15"/>
      <c r="J2" s="15"/>
    </row>
    <row r="3" spans="2:10" ht="20" customHeight="1" thickTop="1">
      <c r="B3" s="2" t="s">
        <v>5</v>
      </c>
      <c r="C3" s="3">
        <v>200</v>
      </c>
      <c r="D3" s="10"/>
      <c r="E3" s="12"/>
      <c r="G3" s="11"/>
      <c r="H3" s="11"/>
      <c r="I3" s="11"/>
      <c r="J3" s="11"/>
    </row>
    <row r="4" spans="2:10" ht="20" customHeight="1">
      <c r="B4" s="4" t="s">
        <v>8</v>
      </c>
      <c r="C4" s="5">
        <v>0.08</v>
      </c>
      <c r="D4" s="10"/>
      <c r="E4" s="12"/>
      <c r="G4" s="11"/>
      <c r="H4" s="11"/>
      <c r="I4" s="11"/>
      <c r="J4" s="11"/>
    </row>
    <row r="5" spans="2:10" ht="20" customHeight="1">
      <c r="B5" s="4" t="s">
        <v>0</v>
      </c>
      <c r="C5" s="6">
        <v>1500</v>
      </c>
      <c r="D5" s="10"/>
      <c r="E5" s="12"/>
      <c r="G5" s="11"/>
      <c r="H5" s="11"/>
      <c r="I5" s="11"/>
      <c r="J5" s="11"/>
    </row>
    <row r="6" spans="2:10" ht="20" customHeight="1">
      <c r="B6" s="4" t="s">
        <v>4</v>
      </c>
      <c r="C6" s="7">
        <f>$C$3*(1-$C$4)*$C$5</f>
        <v>276000</v>
      </c>
      <c r="D6" s="10"/>
      <c r="E6" s="12"/>
      <c r="G6" s="11"/>
      <c r="H6" s="11"/>
      <c r="I6" s="11"/>
      <c r="J6" s="11"/>
    </row>
    <row r="7" spans="2:10" ht="20" customHeight="1">
      <c r="B7" s="4" t="s">
        <v>2</v>
      </c>
      <c r="C7" s="7">
        <f>IF($C$5&lt;=1500,150+150*$C$5-0.1*$C$5^2,$C$5*100)</f>
        <v>150</v>
      </c>
      <c r="D7" s="10"/>
      <c r="E7" s="12"/>
      <c r="G7" s="11"/>
      <c r="H7" s="11"/>
      <c r="I7" s="11"/>
      <c r="J7" s="11"/>
    </row>
    <row r="8" spans="2:10" ht="20" customHeight="1">
      <c r="B8" s="4" t="s">
        <v>3</v>
      </c>
      <c r="C8" s="7">
        <f>IF($C$5&gt;1000,50000,IF($C$5&lt;=1000,25000,0))</f>
        <v>50000</v>
      </c>
      <c r="D8" s="10"/>
      <c r="E8" s="12"/>
      <c r="G8" s="11"/>
      <c r="H8" s="11"/>
      <c r="I8" s="11"/>
      <c r="J8" s="11"/>
    </row>
    <row r="9" spans="2:10" ht="20" customHeight="1">
      <c r="B9" s="4" t="s">
        <v>6</v>
      </c>
      <c r="C9" s="7">
        <f>$C$7+$C$8</f>
        <v>50150</v>
      </c>
      <c r="D9" s="10"/>
      <c r="E9" s="12"/>
      <c r="G9" s="11"/>
      <c r="H9" s="11"/>
      <c r="I9" s="11"/>
      <c r="J9" s="11"/>
    </row>
    <row r="10" spans="2:10" ht="20" customHeight="1">
      <c r="B10" s="8" t="s">
        <v>1</v>
      </c>
      <c r="C10" s="9">
        <f>$C$6-$C$9</f>
        <v>225850</v>
      </c>
      <c r="D10" s="10"/>
      <c r="E10" s="12"/>
      <c r="G10" s="11"/>
      <c r="H10" s="11"/>
      <c r="I10" s="11"/>
      <c r="J10" s="11"/>
    </row>
    <row r="11" spans="2:10" ht="20" customHeight="1"/>
    <row r="12" spans="2:10" ht="20" customHeight="1"/>
    <row r="13" spans="2:10" ht="20" customHeight="1"/>
    <row r="14" spans="2:10" ht="20" customHeight="1"/>
    <row r="15" spans="2:10" ht="20" customHeight="1"/>
    <row r="16" spans="2:10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</sheetData>
  <scenarios current="0" sqref="C6 C9 C10">
    <scenario name="VAT 5%" locked="1" count="1" user="Brian Park" comment="Created by Brian Park on 4/22/2024">
      <inputCells r="C4" val="0.05" numFmtId="9"/>
    </scenario>
    <scenario name="VAT 10%" locked="1" count="1" user="Brian Park" comment="Created by Brian Park on 4/22/2024">
      <inputCells r="C4" val="0.1" numFmtId="9"/>
    </scenario>
    <scenario name="VAT 15%" locked="1" count="1" user="Brian Park" comment="Created by Brian Park on 4/22/2024">
      <inputCells r="C4" val="0.15" numFmtId="9"/>
    </scenario>
  </scenarios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F7F5-4FDA-470A-8FC9-E1E0643EF67D}">
  <dimension ref="B2:C200"/>
  <sheetViews>
    <sheetView workbookViewId="0"/>
  </sheetViews>
  <sheetFormatPr defaultRowHeight="14.5"/>
  <cols>
    <col min="1" max="1" width="3.54296875" style="16" customWidth="1"/>
    <col min="2" max="2" width="16.08984375" style="16" bestFit="1" customWidth="1"/>
    <col min="3" max="3" width="11.08984375" style="16" bestFit="1" customWidth="1"/>
    <col min="4" max="16384" width="8.7265625" style="16"/>
  </cols>
  <sheetData>
    <row r="2" spans="2:3" ht="20.5" customHeight="1" thickBot="1">
      <c r="B2" s="19" t="s">
        <v>13</v>
      </c>
      <c r="C2" s="19"/>
    </row>
    <row r="3" spans="2:3" ht="20.5" customHeight="1" thickTop="1">
      <c r="B3" s="2" t="s">
        <v>11</v>
      </c>
      <c r="C3" s="3">
        <v>27000</v>
      </c>
    </row>
    <row r="4" spans="2:3" ht="20.5" customHeight="1">
      <c r="B4" s="4" t="s">
        <v>9</v>
      </c>
      <c r="C4" s="17">
        <v>4.9500000000000002E-2</v>
      </c>
    </row>
    <row r="5" spans="2:3" ht="20.5" customHeight="1">
      <c r="B5" s="4" t="s">
        <v>12</v>
      </c>
      <c r="C5" s="4">
        <v>60</v>
      </c>
    </row>
    <row r="6" spans="2:3" ht="20.5" customHeight="1">
      <c r="B6" s="8" t="s">
        <v>10</v>
      </c>
      <c r="C6" s="18">
        <f>PMT(C4/12,C5,-C3)</f>
        <v>508.90504541892204</v>
      </c>
    </row>
    <row r="7" spans="2:3" ht="20.5" customHeight="1"/>
    <row r="8" spans="2:3" ht="20.5" customHeight="1"/>
    <row r="9" spans="2:3" ht="20.5" customHeight="1"/>
    <row r="10" spans="2:3" ht="20.5" customHeight="1"/>
    <row r="11" spans="2:3" ht="20.5" customHeight="1"/>
    <row r="12" spans="2:3" ht="20.5" customHeight="1"/>
    <row r="13" spans="2:3" ht="20.5" customHeight="1"/>
    <row r="14" spans="2:3" ht="20.5" customHeight="1"/>
    <row r="15" spans="2:3" ht="20.5" customHeight="1"/>
    <row r="16" spans="2:3" ht="20.5" customHeight="1"/>
    <row r="17" ht="20.5" customHeight="1"/>
    <row r="18" ht="20.5" customHeight="1"/>
    <row r="19" ht="20.5" customHeight="1"/>
    <row r="20" ht="20.5" customHeight="1"/>
    <row r="21" ht="20.5" customHeight="1"/>
    <row r="22" ht="20.5" customHeight="1"/>
    <row r="23" ht="20.5" customHeight="1"/>
    <row r="24" ht="20.5" customHeight="1"/>
    <row r="25" ht="20.5" customHeight="1"/>
    <row r="26" ht="20.5" customHeight="1"/>
    <row r="27" ht="20.5" customHeight="1"/>
    <row r="28" ht="20.5" customHeight="1"/>
    <row r="29" ht="20.5" customHeight="1"/>
    <row r="30" ht="20.5" customHeight="1"/>
    <row r="31" ht="20.5" customHeight="1"/>
    <row r="32" ht="20.5" customHeight="1"/>
    <row r="33" ht="20.5" customHeight="1"/>
    <row r="34" ht="20.5" customHeight="1"/>
    <row r="35" ht="20.5" customHeight="1"/>
    <row r="36" ht="20.5" customHeight="1"/>
    <row r="37" ht="20.5" customHeight="1"/>
    <row r="38" ht="20.5" customHeight="1"/>
    <row r="39" ht="20.5" customHeight="1"/>
    <row r="40" ht="20.5" customHeight="1"/>
    <row r="41" ht="20.5" customHeight="1"/>
    <row r="42" ht="20.5" customHeight="1"/>
    <row r="43" ht="20.5" customHeight="1"/>
    <row r="44" ht="20.5" customHeight="1"/>
    <row r="45" ht="20.5" customHeight="1"/>
    <row r="46" ht="20.5" customHeight="1"/>
    <row r="47" ht="20.5" customHeight="1"/>
    <row r="48" ht="20.5" customHeight="1"/>
    <row r="49" ht="20.5" customHeight="1"/>
    <row r="50" ht="20.5" customHeight="1"/>
    <row r="51" ht="20.5" customHeight="1"/>
    <row r="52" ht="20.5" customHeight="1"/>
    <row r="53" ht="20.5" customHeight="1"/>
    <row r="54" ht="20.5" customHeight="1"/>
    <row r="55" ht="20.5" customHeight="1"/>
    <row r="56" ht="20.5" customHeight="1"/>
    <row r="57" ht="20.5" customHeight="1"/>
    <row r="58" ht="20.5" customHeight="1"/>
    <row r="59" ht="20.5" customHeight="1"/>
    <row r="60" ht="20.5" customHeight="1"/>
    <row r="61" ht="20.5" customHeight="1"/>
    <row r="62" ht="20.5" customHeight="1"/>
    <row r="63" ht="20.5" customHeight="1"/>
    <row r="64" ht="20.5" customHeight="1"/>
    <row r="65" ht="20.5" customHeight="1"/>
    <row r="66" ht="20.5" customHeight="1"/>
    <row r="67" ht="20.5" customHeight="1"/>
    <row r="68" ht="20.5" customHeight="1"/>
    <row r="69" ht="20.5" customHeight="1"/>
    <row r="70" ht="20.5" customHeight="1"/>
    <row r="71" ht="20.5" customHeight="1"/>
    <row r="72" ht="20.5" customHeight="1"/>
    <row r="73" ht="20.5" customHeight="1"/>
    <row r="74" ht="20.5" customHeight="1"/>
    <row r="75" ht="20.5" customHeight="1"/>
    <row r="76" ht="20.5" customHeight="1"/>
    <row r="77" ht="20.5" customHeight="1"/>
    <row r="78" ht="20.5" customHeight="1"/>
    <row r="79" ht="20.5" customHeight="1"/>
    <row r="80" ht="20.5" customHeight="1"/>
    <row r="81" ht="20.5" customHeight="1"/>
    <row r="82" ht="20.5" customHeight="1"/>
    <row r="83" ht="20.5" customHeight="1"/>
    <row r="84" ht="20.5" customHeight="1"/>
    <row r="85" ht="20.5" customHeight="1"/>
    <row r="86" ht="20.5" customHeight="1"/>
    <row r="87" ht="20.5" customHeight="1"/>
    <row r="88" ht="20.5" customHeight="1"/>
    <row r="89" ht="20.5" customHeight="1"/>
    <row r="90" ht="20.5" customHeight="1"/>
    <row r="91" ht="20.5" customHeight="1"/>
    <row r="92" ht="20.5" customHeight="1"/>
    <row r="93" ht="20.5" customHeight="1"/>
    <row r="94" ht="20.5" customHeight="1"/>
    <row r="95" ht="20.5" customHeight="1"/>
    <row r="96" ht="20.5" customHeight="1"/>
    <row r="97" ht="20.5" customHeight="1"/>
    <row r="98" ht="20.5" customHeight="1"/>
    <row r="99" ht="20.5" customHeight="1"/>
    <row r="100" ht="20.5" customHeight="1"/>
    <row r="101" ht="20.5" customHeight="1"/>
    <row r="102" ht="20.5" customHeight="1"/>
    <row r="103" ht="20.5" customHeight="1"/>
    <row r="104" ht="20.5" customHeight="1"/>
    <row r="105" ht="20.5" customHeight="1"/>
    <row r="106" ht="20.5" customHeight="1"/>
    <row r="107" ht="20.5" customHeight="1"/>
    <row r="108" ht="20.5" customHeight="1"/>
    <row r="109" ht="20.5" customHeight="1"/>
    <row r="110" ht="20.5" customHeight="1"/>
    <row r="111" ht="20.5" customHeight="1"/>
    <row r="112" ht="20.5" customHeight="1"/>
    <row r="113" ht="20.5" customHeight="1"/>
    <row r="114" ht="20.5" customHeight="1"/>
    <row r="115" ht="20.5" customHeight="1"/>
    <row r="116" ht="20.5" customHeight="1"/>
    <row r="117" ht="20.5" customHeight="1"/>
    <row r="118" ht="20.5" customHeight="1"/>
    <row r="119" ht="20.5" customHeight="1"/>
    <row r="120" ht="20.5" customHeight="1"/>
    <row r="121" ht="20.5" customHeight="1"/>
    <row r="122" ht="20.5" customHeight="1"/>
    <row r="123" ht="20.5" customHeight="1"/>
    <row r="124" ht="20.5" customHeight="1"/>
    <row r="125" ht="20.5" customHeight="1"/>
    <row r="126" ht="20.5" customHeight="1"/>
    <row r="127" ht="20.5" customHeight="1"/>
    <row r="128" ht="20.5" customHeight="1"/>
    <row r="129" ht="20.5" customHeight="1"/>
    <row r="130" ht="20.5" customHeight="1"/>
    <row r="131" ht="20.5" customHeight="1"/>
    <row r="132" ht="20.5" customHeight="1"/>
    <row r="133" ht="20.5" customHeight="1"/>
    <row r="134" ht="20.5" customHeight="1"/>
    <row r="135" ht="20.5" customHeight="1"/>
    <row r="136" ht="20.5" customHeight="1"/>
    <row r="137" ht="20.5" customHeight="1"/>
    <row r="138" ht="20.5" customHeight="1"/>
    <row r="139" ht="20.5" customHeight="1"/>
    <row r="140" ht="20.5" customHeight="1"/>
    <row r="141" ht="20.5" customHeight="1"/>
    <row r="142" ht="20.5" customHeight="1"/>
    <row r="143" ht="20.5" customHeight="1"/>
    <row r="144" ht="20.5" customHeight="1"/>
    <row r="145" ht="20.5" customHeight="1"/>
    <row r="146" ht="20.5" customHeight="1"/>
    <row r="147" ht="20.5" customHeight="1"/>
    <row r="148" ht="20.5" customHeight="1"/>
    <row r="149" ht="20.5" customHeight="1"/>
    <row r="150" ht="20.5" customHeight="1"/>
    <row r="151" ht="20.5" customHeight="1"/>
    <row r="152" ht="20.5" customHeight="1"/>
    <row r="153" ht="20.5" customHeight="1"/>
    <row r="154" ht="20.5" customHeight="1"/>
    <row r="155" ht="20.5" customHeight="1"/>
    <row r="156" ht="20.5" customHeight="1"/>
    <row r="157" ht="20.5" customHeight="1"/>
    <row r="158" ht="20.5" customHeight="1"/>
    <row r="159" ht="20.5" customHeight="1"/>
    <row r="160" ht="20.5" customHeight="1"/>
    <row r="161" ht="20.5" customHeight="1"/>
    <row r="162" ht="20.5" customHeight="1"/>
    <row r="163" ht="20.5" customHeight="1"/>
    <row r="164" ht="20.5" customHeight="1"/>
    <row r="165" ht="20.5" customHeight="1"/>
    <row r="166" ht="20.5" customHeight="1"/>
    <row r="167" ht="20.5" customHeight="1"/>
    <row r="168" ht="20.5" customHeight="1"/>
    <row r="169" ht="20.5" customHeight="1"/>
    <row r="170" ht="20.5" customHeight="1"/>
    <row r="171" ht="20.5" customHeight="1"/>
    <row r="172" ht="20.5" customHeight="1"/>
    <row r="173" ht="20.5" customHeight="1"/>
    <row r="174" ht="20.5" customHeight="1"/>
    <row r="175" ht="20.5" customHeight="1"/>
    <row r="176" ht="20.5" customHeight="1"/>
    <row r="177" ht="20.5" customHeight="1"/>
    <row r="178" ht="20.5" customHeight="1"/>
    <row r="179" ht="20.5" customHeight="1"/>
    <row r="180" ht="20.5" customHeight="1"/>
    <row r="181" ht="20.5" customHeight="1"/>
    <row r="182" ht="20.5" customHeight="1"/>
    <row r="183" ht="20.5" customHeight="1"/>
    <row r="184" ht="20.5" customHeight="1"/>
    <row r="185" ht="20.5" customHeight="1"/>
    <row r="186" ht="20.5" customHeight="1"/>
    <row r="187" ht="20.5" customHeight="1"/>
    <row r="188" ht="20.5" customHeight="1"/>
    <row r="189" ht="20.5" customHeight="1"/>
    <row r="190" ht="20.5" customHeight="1"/>
    <row r="191" ht="20.5" customHeight="1"/>
    <row r="192" ht="20.5" customHeight="1"/>
    <row r="193" ht="20.5" customHeight="1"/>
    <row r="194" ht="20.5" customHeight="1"/>
    <row r="195" ht="20.5" customHeight="1"/>
    <row r="196" ht="20.5" customHeight="1"/>
    <row r="197" ht="20.5" customHeight="1"/>
    <row r="198" ht="20.5" customHeight="1"/>
    <row r="199" ht="20.5" customHeight="1"/>
    <row r="200" ht="20.5" customHeight="1"/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WHAT-IF</vt:lpstr>
      <vt:lpstr>LOAN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Brian</dc:creator>
  <cp:lastModifiedBy>Brian Park</cp:lastModifiedBy>
  <dcterms:created xsi:type="dcterms:W3CDTF">2023-09-10T14:36:41Z</dcterms:created>
  <dcterms:modified xsi:type="dcterms:W3CDTF">2024-04-22T14:19:00Z</dcterms:modified>
</cp:coreProperties>
</file>