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Brian\Dropbox\Teaching\Monmouth College\[BUSI201] Business Data Analysis\BUSI201-S2024\BUSI201-S2024-Workbooks\"/>
    </mc:Choice>
  </mc:AlternateContent>
  <xr:revisionPtr revIDLastSave="0" documentId="13_ncr:1_{46C5CBA3-E757-4D3B-AFE1-35CF87505B9D}" xr6:coauthVersionLast="47" xr6:coauthVersionMax="47" xr10:uidLastSave="{00000000-0000-0000-0000-000000000000}"/>
  <bookViews>
    <workbookView xWindow="-110" yWindow="-110" windowWidth="25820" windowHeight="13900" xr2:uid="{E0370A53-E83C-44B1-80DC-D3572B94AFF1}"/>
  </bookViews>
  <sheets>
    <sheet name="SUM" sheetId="8" r:id="rId1"/>
    <sheet name="COUNT" sheetId="11" r:id="rId2"/>
    <sheet name="STAT" sheetId="13" r:id="rId3"/>
    <sheet name="MINMAX" sheetId="15" r:id="rId4"/>
    <sheet name="IF" sheetId="21" r:id="rId5"/>
    <sheet name="COUNTIFS" sheetId="22" r:id="rId6"/>
    <sheet name="SUMIFS" sheetId="23" r:id="rId7"/>
    <sheet name="VLOOKUP" sheetId="26" r:id="rId8"/>
    <sheet name="RANK" sheetId="3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1" l="1"/>
  <c r="F8" i="31"/>
  <c r="F9" i="31"/>
  <c r="F10" i="31"/>
  <c r="F11" i="31"/>
  <c r="F12" i="31"/>
  <c r="F13" i="31"/>
  <c r="F14" i="31"/>
  <c r="F6" i="31"/>
  <c r="I7" i="26"/>
  <c r="E6" i="23"/>
  <c r="F15" i="22"/>
  <c r="F6" i="22"/>
  <c r="C23" i="15"/>
  <c r="C14" i="15"/>
  <c r="C7" i="15"/>
  <c r="C5" i="15"/>
  <c r="C23" i="13"/>
  <c r="C16" i="11"/>
  <c r="C14" i="13"/>
  <c r="C5" i="13"/>
  <c r="C14" i="11"/>
  <c r="C5" i="11"/>
  <c r="C13" i="8"/>
  <c r="C11" i="8"/>
  <c r="C5" i="8"/>
</calcChain>
</file>

<file path=xl/sharedStrings.xml><?xml version="1.0" encoding="utf-8"?>
<sst xmlns="http://schemas.openxmlformats.org/spreadsheetml/2006/main" count="155" uniqueCount="139">
  <si>
    <t>=SUM(ARRAY)</t>
  </si>
  <si>
    <r>
      <t xml:space="preserve">When you first open the workbook, the SUM will be 0, since there are no actual values in the cells </t>
    </r>
    <r>
      <rPr>
        <b/>
        <sz val="11"/>
        <color theme="9"/>
        <rFont val="Calibri"/>
        <family val="2"/>
        <scheme val="minor"/>
      </rPr>
      <t>E5:R7</t>
    </r>
    <r>
      <rPr>
        <sz val="11"/>
        <color theme="1"/>
        <rFont val="Calibri"/>
        <family val="2"/>
        <scheme val="minor"/>
      </rPr>
      <t>.</t>
    </r>
  </si>
  <si>
    <r>
      <t xml:space="preserve">Try inserting any number in the cells </t>
    </r>
    <r>
      <rPr>
        <b/>
        <sz val="11"/>
        <color theme="9"/>
        <rFont val="Calibri"/>
        <family val="2"/>
        <scheme val="minor"/>
      </rPr>
      <t>E5:R7</t>
    </r>
    <r>
      <rPr>
        <sz val="11"/>
        <color theme="1"/>
        <rFont val="Calibri"/>
        <family val="2"/>
        <scheme val="minor"/>
      </rPr>
      <t xml:space="preserve">, and observe how the SUM changes in cell </t>
    </r>
    <r>
      <rPr>
        <b/>
        <sz val="11"/>
        <color rgb="FF00B0F0"/>
        <rFont val="Calibri"/>
        <family val="2"/>
        <scheme val="minor"/>
      </rPr>
      <t>C5</t>
    </r>
    <r>
      <rPr>
        <sz val="11"/>
        <color theme="1"/>
        <rFont val="Calibri"/>
        <family val="2"/>
        <scheme val="minor"/>
      </rPr>
      <t xml:space="preserve">.
(Double-click </t>
    </r>
    <r>
      <rPr>
        <b/>
        <sz val="11"/>
        <color rgb="FF00B0F0"/>
        <rFont val="Calibri"/>
        <family val="2"/>
        <scheme val="minor"/>
      </rPr>
      <t>C5</t>
    </r>
    <r>
      <rPr>
        <sz val="11"/>
        <color theme="1"/>
        <rFont val="Calibri"/>
        <family val="2"/>
        <scheme val="minor"/>
      </rPr>
      <t xml:space="preserve"> to see the selected zones)</t>
    </r>
  </si>
  <si>
    <r>
      <t xml:space="preserve">Cell </t>
    </r>
    <r>
      <rPr>
        <b/>
        <sz val="11"/>
        <color rgb="FF00B0F0"/>
        <rFont val="Calibri"/>
        <family val="2"/>
        <scheme val="minor"/>
      </rPr>
      <t>C5</t>
    </r>
    <r>
      <rPr>
        <sz val="11"/>
        <color theme="1"/>
        <rFont val="Calibri"/>
        <family val="2"/>
        <scheme val="minor"/>
      </rPr>
      <t xml:space="preserve"> is currently populated with a SUM function that adds any values that are included in the green shaded cells to the right hand side.</t>
    </r>
  </si>
  <si>
    <r>
      <t xml:space="preserve">Cell </t>
    </r>
    <r>
      <rPr>
        <b/>
        <sz val="11"/>
        <color theme="5"/>
        <rFont val="Calibri"/>
        <family val="2"/>
        <scheme val="minor"/>
      </rPr>
      <t>C13</t>
    </r>
    <r>
      <rPr>
        <sz val="11"/>
        <color theme="1"/>
        <rFont val="Calibri"/>
        <family val="2"/>
        <scheme val="minor"/>
      </rPr>
      <t xml:space="preserve"> is also populated with a combination of SUM functions that will produce the same result as cell </t>
    </r>
    <r>
      <rPr>
        <b/>
        <sz val="11"/>
        <color rgb="FF00B0F0"/>
        <rFont val="Calibri"/>
        <family val="2"/>
        <scheme val="minor"/>
      </rPr>
      <t>C11</t>
    </r>
    <r>
      <rPr>
        <sz val="11"/>
        <color theme="1"/>
        <rFont val="Calibri"/>
        <family val="2"/>
        <scheme val="minor"/>
      </rPr>
      <t>.</t>
    </r>
  </si>
  <si>
    <t>=COUNT(ARRAY)</t>
  </si>
  <si>
    <t>=COUNTA(ARRAY)</t>
  </si>
  <si>
    <r>
      <t xml:space="preserve">Cell </t>
    </r>
    <r>
      <rPr>
        <b/>
        <sz val="11"/>
        <color rgb="FF00B0F0"/>
        <rFont val="Calibri"/>
        <family val="2"/>
        <scheme val="minor"/>
      </rPr>
      <t>C5</t>
    </r>
    <r>
      <rPr>
        <sz val="11"/>
        <color theme="1"/>
        <rFont val="Calibri"/>
        <family val="2"/>
        <scheme val="minor"/>
      </rPr>
      <t xml:space="preserve"> is currently populated with a COUNT function that counts how many numbers there are in the green shaded zone to the right.</t>
    </r>
  </si>
  <si>
    <r>
      <t xml:space="preserve">When you first open the workbook, the COUNT will be 0, since there are no actual values in the cells </t>
    </r>
    <r>
      <rPr>
        <b/>
        <sz val="11"/>
        <color theme="9"/>
        <rFont val="Calibri"/>
        <family val="2"/>
        <scheme val="minor"/>
      </rPr>
      <t>E5:R7</t>
    </r>
    <r>
      <rPr>
        <sz val="11"/>
        <color theme="1"/>
        <rFont val="Calibri"/>
        <family val="2"/>
        <scheme val="minor"/>
      </rPr>
      <t>.</t>
    </r>
  </si>
  <si>
    <r>
      <t xml:space="preserve">Type any number in the cells </t>
    </r>
    <r>
      <rPr>
        <b/>
        <sz val="11"/>
        <color theme="9"/>
        <rFont val="Calibri"/>
        <family val="2"/>
        <scheme val="minor"/>
      </rPr>
      <t>E5:R7</t>
    </r>
    <r>
      <rPr>
        <sz val="11"/>
        <color theme="1"/>
        <rFont val="Calibri"/>
        <family val="2"/>
        <scheme val="minor"/>
      </rPr>
      <t xml:space="preserve">, and observe how the COUNT changes in cell </t>
    </r>
    <r>
      <rPr>
        <b/>
        <sz val="11"/>
        <color rgb="FF00B0F0"/>
        <rFont val="Calibri"/>
        <family val="2"/>
        <scheme val="minor"/>
      </rPr>
      <t>C5</t>
    </r>
    <r>
      <rPr>
        <sz val="11"/>
        <color theme="1"/>
        <rFont val="Calibri"/>
        <family val="2"/>
        <scheme val="minor"/>
      </rPr>
      <t>. Also see how the function value changes when you insert text.</t>
    </r>
  </si>
  <si>
    <r>
      <t xml:space="preserve">The COUNTA function will </t>
    </r>
    <r>
      <rPr>
        <b/>
        <sz val="14"/>
        <color rgb="FFFF0000"/>
        <rFont val="Calibri"/>
        <family val="2"/>
        <scheme val="minor"/>
      </rPr>
      <t>COUNT</t>
    </r>
    <r>
      <rPr>
        <b/>
        <sz val="14"/>
        <color theme="1"/>
        <rFont val="Calibri"/>
        <family val="2"/>
        <scheme val="minor"/>
      </rPr>
      <t xml:space="preserve"> the number of </t>
    </r>
    <r>
      <rPr>
        <b/>
        <sz val="14"/>
        <color rgb="FFFF0000"/>
        <rFont val="Calibri"/>
        <family val="2"/>
        <scheme val="minor"/>
      </rPr>
      <t>A</t>
    </r>
    <r>
      <rPr>
        <b/>
        <sz val="14"/>
        <color theme="1"/>
        <rFont val="Calibri"/>
        <family val="2"/>
        <scheme val="minor"/>
      </rPr>
      <t>ny information in the ARRAY.
(Counts how many non-empty cells there are in the zone)</t>
    </r>
  </si>
  <si>
    <r>
      <t xml:space="preserve">The COUNT function will </t>
    </r>
    <r>
      <rPr>
        <b/>
        <sz val="14"/>
        <color rgb="FFFF0000"/>
        <rFont val="Calibri"/>
        <family val="2"/>
        <scheme val="minor"/>
      </rPr>
      <t>COUNT</t>
    </r>
    <r>
      <rPr>
        <b/>
        <sz val="14"/>
        <color theme="1"/>
        <rFont val="Calibri"/>
        <family val="2"/>
        <scheme val="minor"/>
      </rPr>
      <t xml:space="preserve"> the number of numerical information in the ARRAY.
(Counts how many numbers there are in the zone)</t>
    </r>
  </si>
  <si>
    <r>
      <t xml:space="preserve">The SUM function will calculate the </t>
    </r>
    <r>
      <rPr>
        <b/>
        <sz val="14"/>
        <color rgb="FFFF0000"/>
        <rFont val="Calibri"/>
        <family val="2"/>
        <scheme val="minor"/>
      </rPr>
      <t>SUM</t>
    </r>
    <r>
      <rPr>
        <b/>
        <sz val="14"/>
        <color theme="1"/>
        <rFont val="Calibri"/>
        <family val="2"/>
        <scheme val="minor"/>
      </rPr>
      <t xml:space="preserve"> of all numbers in the ARRAY.
(Adds up all numbers selected as the ARRAY)</t>
    </r>
  </si>
  <si>
    <r>
      <t xml:space="preserve">Cell </t>
    </r>
    <r>
      <rPr>
        <b/>
        <sz val="11"/>
        <color rgb="FF00B0F0"/>
        <rFont val="Calibri"/>
        <family val="2"/>
        <scheme val="minor"/>
      </rPr>
      <t>C11</t>
    </r>
    <r>
      <rPr>
        <sz val="11"/>
        <color theme="1"/>
        <rFont val="Calibri"/>
        <family val="2"/>
        <scheme val="minor"/>
      </rPr>
      <t xml:space="preserve"> is currently populated with a SUM function that adds any values that are included in the gray shaded cells to the right hand side.</t>
    </r>
  </si>
  <si>
    <r>
      <t xml:space="preserve">Try inserting any number in the gray shaded cells, and observe how the SUM changes in cell </t>
    </r>
    <r>
      <rPr>
        <b/>
        <sz val="11"/>
        <color rgb="FF00B0F0"/>
        <rFont val="Calibri"/>
        <family val="2"/>
        <scheme val="minor"/>
      </rPr>
      <t xml:space="preserve">C11 </t>
    </r>
    <r>
      <rPr>
        <sz val="11"/>
        <color theme="1"/>
        <rFont val="Calibri"/>
        <family val="2"/>
        <scheme val="minor"/>
      </rPr>
      <t xml:space="preserve">and </t>
    </r>
    <r>
      <rPr>
        <b/>
        <sz val="11"/>
        <color theme="5"/>
        <rFont val="Calibri"/>
        <family val="2"/>
        <scheme val="minor"/>
      </rPr>
      <t xml:space="preserve">C13. </t>
    </r>
    <r>
      <rPr>
        <sz val="11"/>
        <color theme="1"/>
        <rFont val="Calibri"/>
        <family val="2"/>
        <scheme val="minor"/>
      </rPr>
      <t xml:space="preserve">(Double-click </t>
    </r>
    <r>
      <rPr>
        <b/>
        <sz val="11"/>
        <color rgb="FF00B0F0"/>
        <rFont val="Calibri"/>
        <family val="2"/>
        <scheme val="minor"/>
      </rPr>
      <t>C11</t>
    </r>
    <r>
      <rPr>
        <sz val="11"/>
        <color theme="1"/>
        <rFont val="Calibri"/>
        <family val="2"/>
        <scheme val="minor"/>
      </rPr>
      <t xml:space="preserve"> and </t>
    </r>
    <r>
      <rPr>
        <b/>
        <sz val="11"/>
        <color theme="5"/>
        <rFont val="Calibri"/>
        <family val="2"/>
        <scheme val="minor"/>
      </rPr>
      <t>C13</t>
    </r>
    <r>
      <rPr>
        <sz val="11"/>
        <color theme="1"/>
        <rFont val="Calibri"/>
        <family val="2"/>
        <scheme val="minor"/>
      </rPr>
      <t>)</t>
    </r>
  </si>
  <si>
    <t>=AVERAGE(ARRAY)</t>
  </si>
  <si>
    <r>
      <t xml:space="preserve">Cell </t>
    </r>
    <r>
      <rPr>
        <b/>
        <sz val="11"/>
        <color rgb="FF00B0F0"/>
        <rFont val="Calibri"/>
        <family val="2"/>
        <scheme val="minor"/>
      </rPr>
      <t>C5</t>
    </r>
    <r>
      <rPr>
        <sz val="11"/>
        <color theme="1"/>
        <rFont val="Calibri"/>
        <family val="2"/>
        <scheme val="minor"/>
      </rPr>
      <t xml:space="preserve"> is currently populated with an AVERAGE function that counts how many numbers there are in the green shaded zone to the right.</t>
    </r>
  </si>
  <si>
    <r>
      <t xml:space="preserve">When you first open the workbook, the AVERAGE will give you a "Divide by Zero" error, since there are no actual values in the cells </t>
    </r>
    <r>
      <rPr>
        <b/>
        <sz val="11"/>
        <color theme="9"/>
        <rFont val="Calibri"/>
        <family val="2"/>
        <scheme val="minor"/>
      </rPr>
      <t>E5:R7</t>
    </r>
    <r>
      <rPr>
        <sz val="11"/>
        <color theme="1"/>
        <rFont val="Calibri"/>
        <family val="2"/>
        <scheme val="minor"/>
      </rPr>
      <t>.</t>
    </r>
  </si>
  <si>
    <r>
      <t xml:space="preserve">Type any number in the cells </t>
    </r>
    <r>
      <rPr>
        <b/>
        <sz val="11"/>
        <color theme="9"/>
        <rFont val="Calibri"/>
        <family val="2"/>
        <scheme val="minor"/>
      </rPr>
      <t>E5:R7</t>
    </r>
    <r>
      <rPr>
        <sz val="11"/>
        <color theme="1"/>
        <rFont val="Calibri"/>
        <family val="2"/>
        <scheme val="minor"/>
      </rPr>
      <t xml:space="preserve">, and observe how the AVERAGE changes in cell </t>
    </r>
    <r>
      <rPr>
        <b/>
        <sz val="11"/>
        <color rgb="FF00B0F0"/>
        <rFont val="Calibri"/>
        <family val="2"/>
        <scheme val="minor"/>
      </rPr>
      <t>C5</t>
    </r>
    <r>
      <rPr>
        <sz val="11"/>
        <color theme="1"/>
        <rFont val="Calibri"/>
        <family val="2"/>
        <scheme val="minor"/>
      </rPr>
      <t>.</t>
    </r>
  </si>
  <si>
    <t>=MEDIAN(ARRAY)</t>
  </si>
  <si>
    <r>
      <t xml:space="preserve">The MEDIAN function will calculate the </t>
    </r>
    <r>
      <rPr>
        <b/>
        <sz val="14"/>
        <color rgb="FFFF0000"/>
        <rFont val="Calibri"/>
        <family val="2"/>
        <scheme val="minor"/>
      </rPr>
      <t xml:space="preserve">MEDIAN </t>
    </r>
    <r>
      <rPr>
        <b/>
        <sz val="14"/>
        <color theme="1"/>
        <rFont val="Calibri"/>
        <family val="2"/>
        <scheme val="minor"/>
      </rPr>
      <t>value of the numbers in the ARRAY.
(Finds the "middle point" value of the numbers in the zone)</t>
    </r>
  </si>
  <si>
    <r>
      <t xml:space="preserve">The AVERAGE function will calculate the </t>
    </r>
    <r>
      <rPr>
        <b/>
        <sz val="14"/>
        <color rgb="FFFF0000"/>
        <rFont val="Calibri"/>
        <family val="2"/>
        <scheme val="minor"/>
      </rPr>
      <t xml:space="preserve">AVERAGE </t>
    </r>
    <r>
      <rPr>
        <b/>
        <sz val="14"/>
        <color theme="1"/>
        <rFont val="Calibri"/>
        <family val="2"/>
        <scheme val="minor"/>
      </rPr>
      <t>value of the numbers in the ARRAY.</t>
    </r>
  </si>
  <si>
    <r>
      <t xml:space="preserve">Cell </t>
    </r>
    <r>
      <rPr>
        <b/>
        <sz val="11"/>
        <color rgb="FF00B0F0"/>
        <rFont val="Calibri"/>
        <family val="2"/>
        <scheme val="minor"/>
      </rPr>
      <t>C14</t>
    </r>
    <r>
      <rPr>
        <sz val="11"/>
        <color theme="1"/>
        <rFont val="Calibri"/>
        <family val="2"/>
        <scheme val="minor"/>
      </rPr>
      <t xml:space="preserve"> is currently populated with a COUNTA function that counts all non-empty cells in the gray shaded cells to the right hand side.</t>
    </r>
  </si>
  <si>
    <r>
      <t xml:space="preserve">Cell </t>
    </r>
    <r>
      <rPr>
        <b/>
        <sz val="11"/>
        <color theme="5"/>
        <rFont val="Calibri"/>
        <family val="2"/>
        <scheme val="minor"/>
      </rPr>
      <t>C13</t>
    </r>
    <r>
      <rPr>
        <sz val="11"/>
        <color theme="1"/>
        <rFont val="Calibri"/>
        <family val="2"/>
        <scheme val="minor"/>
      </rPr>
      <t xml:space="preserve"> is  populated with a COUNT function that will only count the number of cells that are populated with numerical variables.</t>
    </r>
  </si>
  <si>
    <r>
      <t xml:space="preserve">Try inserting numbers and text in the cells </t>
    </r>
    <r>
      <rPr>
        <b/>
        <sz val="11"/>
        <color theme="0" tint="-0.499984740745262"/>
        <rFont val="Calibri"/>
        <family val="2"/>
        <scheme val="minor"/>
      </rPr>
      <t>E14:R16</t>
    </r>
    <r>
      <rPr>
        <sz val="11"/>
        <color theme="1"/>
        <rFont val="Calibri"/>
        <family val="2"/>
        <scheme val="minor"/>
      </rPr>
      <t xml:space="preserve">, and observe how the COUNTA and COUNT results differ in cell </t>
    </r>
    <r>
      <rPr>
        <b/>
        <sz val="11"/>
        <color rgb="FF00B0F0"/>
        <rFont val="Calibri"/>
        <family val="2"/>
        <scheme val="minor"/>
      </rPr>
      <t xml:space="preserve">C14 </t>
    </r>
    <r>
      <rPr>
        <sz val="11"/>
        <color theme="1"/>
        <rFont val="Calibri"/>
        <family val="2"/>
        <scheme val="minor"/>
      </rPr>
      <t xml:space="preserve">and </t>
    </r>
    <r>
      <rPr>
        <b/>
        <sz val="11"/>
        <color theme="5"/>
        <rFont val="Calibri"/>
        <family val="2"/>
        <scheme val="minor"/>
      </rPr>
      <t>C16.</t>
    </r>
  </si>
  <si>
    <t>=MODE(ARRAY)</t>
  </si>
  <si>
    <r>
      <t xml:space="preserve">The MODE function will calculate the sample </t>
    </r>
    <r>
      <rPr>
        <b/>
        <sz val="14"/>
        <color rgb="FFFF0000"/>
        <rFont val="Calibri"/>
        <family val="2"/>
        <scheme val="minor"/>
      </rPr>
      <t xml:space="preserve">MODE </t>
    </r>
    <r>
      <rPr>
        <b/>
        <sz val="14"/>
        <color theme="1"/>
        <rFont val="Calibri"/>
        <family val="2"/>
        <scheme val="minor"/>
      </rPr>
      <t>value of the numbers in the ARRAY.
(Finds the "most frequent" value of the numbers in the zone)</t>
    </r>
  </si>
  <si>
    <r>
      <t xml:space="preserve">When you first open the workbook, the MEDIAN will give you an error, since there are no actual values in the cells </t>
    </r>
    <r>
      <rPr>
        <b/>
        <sz val="11"/>
        <color theme="0" tint="-0.499984740745262"/>
        <rFont val="Calibri"/>
        <family val="2"/>
        <scheme val="minor"/>
      </rPr>
      <t>E14:R16</t>
    </r>
    <r>
      <rPr>
        <sz val="11"/>
        <color theme="1"/>
        <rFont val="Calibri"/>
        <family val="2"/>
        <scheme val="minor"/>
      </rPr>
      <t>.</t>
    </r>
  </si>
  <si>
    <r>
      <t xml:space="preserve">Try inserting any number in the cells </t>
    </r>
    <r>
      <rPr>
        <b/>
        <sz val="11"/>
        <color theme="0" tint="-0.499984740745262"/>
        <rFont val="Calibri"/>
        <family val="2"/>
        <scheme val="minor"/>
      </rPr>
      <t>E14:R16</t>
    </r>
    <r>
      <rPr>
        <sz val="11"/>
        <color theme="1"/>
        <rFont val="Calibri"/>
        <family val="2"/>
        <scheme val="minor"/>
      </rPr>
      <t xml:space="preserve">, and observe how the MEDIAN changes in cell </t>
    </r>
    <r>
      <rPr>
        <b/>
        <sz val="11"/>
        <color rgb="FF00B0F0"/>
        <rFont val="Calibri"/>
        <family val="2"/>
        <scheme val="minor"/>
      </rPr>
      <t>C14.</t>
    </r>
  </si>
  <si>
    <r>
      <t xml:space="preserve">Cell </t>
    </r>
    <r>
      <rPr>
        <b/>
        <sz val="11"/>
        <color rgb="FF00B0F0"/>
        <rFont val="Calibri"/>
        <family val="2"/>
        <scheme val="minor"/>
      </rPr>
      <t>C14</t>
    </r>
    <r>
      <rPr>
        <sz val="11"/>
        <color theme="1"/>
        <rFont val="Calibri"/>
        <family val="2"/>
        <scheme val="minor"/>
      </rPr>
      <t xml:space="preserve"> is currently populated with a MEDIAN function that finds the median value of the numbers in the gray shaded cells to the right.</t>
    </r>
  </si>
  <si>
    <r>
      <t xml:space="preserve">Cell </t>
    </r>
    <r>
      <rPr>
        <b/>
        <sz val="11"/>
        <color rgb="FF00B0F0"/>
        <rFont val="Calibri"/>
        <family val="2"/>
        <scheme val="minor"/>
      </rPr>
      <t>C23</t>
    </r>
    <r>
      <rPr>
        <sz val="11"/>
        <color theme="1"/>
        <rFont val="Calibri"/>
        <family val="2"/>
        <scheme val="minor"/>
      </rPr>
      <t xml:space="preserve"> is currently populated with a MODE function that finds the most frequently occuring value in the gold shaded zone to the right.</t>
    </r>
  </si>
  <si>
    <r>
      <t xml:space="preserve">Cell </t>
    </r>
    <r>
      <rPr>
        <b/>
        <sz val="11"/>
        <color rgb="FF00B0F0"/>
        <rFont val="Calibri"/>
        <family val="2"/>
        <scheme val="minor"/>
      </rPr>
      <t>C5</t>
    </r>
    <r>
      <rPr>
        <sz val="11"/>
        <color theme="1"/>
        <rFont val="Calibri"/>
        <family val="2"/>
        <scheme val="minor"/>
      </rPr>
      <t xml:space="preserve"> is currently populated with a MIN function that returns the smallest number included in the green shaded zone to the right.</t>
    </r>
  </si>
  <si>
    <t>=MIN(ARRAY)
=MAX(ARRAY)</t>
  </si>
  <si>
    <r>
      <t xml:space="preserve">Cell </t>
    </r>
    <r>
      <rPr>
        <b/>
        <sz val="11"/>
        <color theme="5"/>
        <rFont val="Calibri"/>
        <family val="2"/>
        <scheme val="minor"/>
      </rPr>
      <t>C7</t>
    </r>
    <r>
      <rPr>
        <sz val="11"/>
        <color theme="1"/>
        <rFont val="Calibri"/>
        <family val="2"/>
        <scheme val="minor"/>
      </rPr>
      <t xml:space="preserve"> is currently populated with a MAX function that returns the largest number included in the green shaded zone to the right.</t>
    </r>
  </si>
  <si>
    <r>
      <t xml:space="preserve">Type some numbers in the cells </t>
    </r>
    <r>
      <rPr>
        <b/>
        <sz val="11"/>
        <color theme="9"/>
        <rFont val="Calibri"/>
        <family val="2"/>
        <scheme val="minor"/>
      </rPr>
      <t>E5:R7</t>
    </r>
    <r>
      <rPr>
        <sz val="11"/>
        <color theme="1"/>
        <rFont val="Calibri"/>
        <family val="2"/>
        <scheme val="minor"/>
      </rPr>
      <t xml:space="preserve">, and observe how the MIN and MAX changes in cells </t>
    </r>
    <r>
      <rPr>
        <b/>
        <sz val="11"/>
        <color rgb="FF00B0F0"/>
        <rFont val="Calibri"/>
        <family val="2"/>
        <scheme val="minor"/>
      </rPr>
      <t>C5</t>
    </r>
    <r>
      <rPr>
        <sz val="11"/>
        <color theme="1"/>
        <rFont val="Calibri"/>
        <family val="2"/>
        <scheme val="minor"/>
      </rPr>
      <t xml:space="preserve"> and </t>
    </r>
    <r>
      <rPr>
        <b/>
        <sz val="11"/>
        <color theme="5"/>
        <rFont val="Calibri"/>
        <family val="2"/>
        <scheme val="minor"/>
      </rPr>
      <t>C7</t>
    </r>
    <r>
      <rPr>
        <sz val="11"/>
        <color theme="1"/>
        <rFont val="Calibri"/>
        <family val="2"/>
        <scheme val="minor"/>
      </rPr>
      <t>.</t>
    </r>
  </si>
  <si>
    <t>=LARGE(ARRAY,K)</t>
  </si>
  <si>
    <r>
      <t xml:space="preserve">Cell </t>
    </r>
    <r>
      <rPr>
        <b/>
        <sz val="11"/>
        <color theme="5"/>
        <rFont val="Calibri"/>
        <family val="2"/>
        <scheme val="minor"/>
      </rPr>
      <t>C16</t>
    </r>
    <r>
      <rPr>
        <sz val="11"/>
        <color theme="1"/>
        <rFont val="Calibri"/>
        <family val="2"/>
        <scheme val="minor"/>
      </rPr>
      <t xml:space="preserve"> corresponds to </t>
    </r>
    <r>
      <rPr>
        <b/>
        <sz val="11"/>
        <color rgb="FFFF0000"/>
        <rFont val="Calibri"/>
        <family val="2"/>
        <scheme val="minor"/>
      </rPr>
      <t>K</t>
    </r>
    <r>
      <rPr>
        <sz val="11"/>
        <color theme="1"/>
        <rFont val="Calibri"/>
        <family val="2"/>
        <scheme val="minor"/>
      </rPr>
      <t xml:space="preserve">. For instance, if you type in the number 3 in cell </t>
    </r>
    <r>
      <rPr>
        <b/>
        <sz val="11"/>
        <color theme="5"/>
        <rFont val="Calibri"/>
        <family val="2"/>
        <scheme val="minor"/>
      </rPr>
      <t>C16</t>
    </r>
    <r>
      <rPr>
        <sz val="11"/>
        <color theme="1"/>
        <rFont val="Calibri"/>
        <family val="2"/>
        <scheme val="minor"/>
      </rPr>
      <t>, then the function becomes LARGE(ARRAY,3).</t>
    </r>
  </si>
  <si>
    <r>
      <t xml:space="preserve">Try inserting any number in the cells </t>
    </r>
    <r>
      <rPr>
        <b/>
        <sz val="11"/>
        <color theme="1" tint="0.499984740745262"/>
        <rFont val="Calibri"/>
        <family val="2"/>
        <scheme val="minor"/>
      </rPr>
      <t>E14:R16</t>
    </r>
    <r>
      <rPr>
        <sz val="11"/>
        <color theme="1"/>
        <rFont val="Calibri"/>
        <family val="2"/>
        <scheme val="minor"/>
      </rPr>
      <t xml:space="preserve">, and also try changing cell </t>
    </r>
    <r>
      <rPr>
        <b/>
        <sz val="11"/>
        <color theme="5"/>
        <rFont val="Calibri"/>
        <family val="2"/>
        <scheme val="minor"/>
      </rPr>
      <t>C16</t>
    </r>
    <r>
      <rPr>
        <sz val="11"/>
        <color theme="1"/>
        <rFont val="Calibri"/>
        <family val="2"/>
        <scheme val="minor"/>
      </rPr>
      <t xml:space="preserve">, and observe how the LARGE function changes in cell </t>
    </r>
    <r>
      <rPr>
        <b/>
        <sz val="11"/>
        <color rgb="FF00B0F0"/>
        <rFont val="Calibri"/>
        <family val="2"/>
        <scheme val="minor"/>
      </rPr>
      <t>C14</t>
    </r>
    <r>
      <rPr>
        <sz val="11"/>
        <color theme="1"/>
        <rFont val="Calibri"/>
        <family val="2"/>
        <scheme val="minor"/>
      </rPr>
      <t>.</t>
    </r>
  </si>
  <si>
    <t>=SMALL(ARRAY,K)</t>
  </si>
  <si>
    <r>
      <t xml:space="preserve">The SMALL function will calculate the </t>
    </r>
    <r>
      <rPr>
        <b/>
        <sz val="14"/>
        <color rgb="FFFF0000"/>
        <rFont val="Calibri"/>
        <family val="2"/>
        <scheme val="minor"/>
      </rPr>
      <t>K</t>
    </r>
    <r>
      <rPr>
        <b/>
        <sz val="14"/>
        <color theme="1"/>
        <rFont val="Calibri"/>
        <family val="2"/>
        <scheme val="minor"/>
      </rPr>
      <t xml:space="preserve">th </t>
    </r>
    <r>
      <rPr>
        <b/>
        <sz val="14"/>
        <color rgb="FFFF0000"/>
        <rFont val="Calibri"/>
        <family val="2"/>
        <scheme val="minor"/>
      </rPr>
      <t>SMALL</t>
    </r>
    <r>
      <rPr>
        <b/>
        <sz val="14"/>
        <color theme="1"/>
        <rFont val="Calibri"/>
        <family val="2"/>
        <scheme val="minor"/>
      </rPr>
      <t>EST</t>
    </r>
    <r>
      <rPr>
        <b/>
        <sz val="14"/>
        <color rgb="FFFF0000"/>
        <rFont val="Calibri"/>
        <family val="2"/>
        <scheme val="minor"/>
      </rPr>
      <t xml:space="preserve"> </t>
    </r>
    <r>
      <rPr>
        <b/>
        <sz val="14"/>
        <color theme="1"/>
        <rFont val="Calibri"/>
        <family val="2"/>
        <scheme val="minor"/>
      </rPr>
      <t>value of the numbers in the ARRAY.
(If K=3, then the SMALL function returns the "3rd Smallest Value" in the array / If K=1, then the SMALL function acts as the MIN function)</t>
    </r>
  </si>
  <si>
    <r>
      <t xml:space="preserve">Cell </t>
    </r>
    <r>
      <rPr>
        <b/>
        <sz val="11"/>
        <color rgb="FF00B0F0"/>
        <rFont val="Calibri"/>
        <family val="2"/>
        <scheme val="minor"/>
      </rPr>
      <t>C14</t>
    </r>
    <r>
      <rPr>
        <sz val="11"/>
        <color theme="1"/>
        <rFont val="Calibri"/>
        <family val="2"/>
        <scheme val="minor"/>
      </rPr>
      <t xml:space="preserve"> is currently populated with a LARGE function that finds the </t>
    </r>
    <r>
      <rPr>
        <b/>
        <sz val="11"/>
        <color theme="5"/>
        <rFont val="Calibri"/>
        <family val="2"/>
        <scheme val="minor"/>
      </rPr>
      <t>C16</t>
    </r>
    <r>
      <rPr>
        <sz val="11"/>
        <color theme="1"/>
        <rFont val="Calibri"/>
        <family val="2"/>
        <scheme val="minor"/>
      </rPr>
      <t>th largest value among the numbers in the gray shaded zone to the right.</t>
    </r>
  </si>
  <si>
    <r>
      <t xml:space="preserve">Cell </t>
    </r>
    <r>
      <rPr>
        <b/>
        <sz val="11"/>
        <color rgb="FF00B0F0"/>
        <rFont val="Calibri"/>
        <family val="2"/>
        <scheme val="minor"/>
      </rPr>
      <t>C23</t>
    </r>
    <r>
      <rPr>
        <sz val="11"/>
        <color theme="1"/>
        <rFont val="Calibri"/>
        <family val="2"/>
        <scheme val="minor"/>
      </rPr>
      <t xml:space="preserve"> is currently populated with a LARGE function that finds the </t>
    </r>
    <r>
      <rPr>
        <b/>
        <sz val="11"/>
        <color theme="5"/>
        <rFont val="Calibri"/>
        <family val="2"/>
        <scheme val="minor"/>
      </rPr>
      <t>C25</t>
    </r>
    <r>
      <rPr>
        <sz val="11"/>
        <color theme="1"/>
        <rFont val="Calibri"/>
        <family val="2"/>
        <scheme val="minor"/>
      </rPr>
      <t>th largest value among the numbers in the gray shaded zone to the right.</t>
    </r>
  </si>
  <si>
    <r>
      <t xml:space="preserve">Cell </t>
    </r>
    <r>
      <rPr>
        <b/>
        <sz val="11"/>
        <color theme="5"/>
        <rFont val="Calibri"/>
        <family val="2"/>
        <scheme val="minor"/>
      </rPr>
      <t>C25</t>
    </r>
    <r>
      <rPr>
        <sz val="11"/>
        <color theme="1"/>
        <rFont val="Calibri"/>
        <family val="2"/>
        <scheme val="minor"/>
      </rPr>
      <t xml:space="preserve"> corresponds to </t>
    </r>
    <r>
      <rPr>
        <b/>
        <sz val="11"/>
        <color rgb="FFFF0000"/>
        <rFont val="Calibri"/>
        <family val="2"/>
        <scheme val="minor"/>
      </rPr>
      <t>K</t>
    </r>
    <r>
      <rPr>
        <sz val="11"/>
        <color theme="1"/>
        <rFont val="Calibri"/>
        <family val="2"/>
        <scheme val="minor"/>
      </rPr>
      <t xml:space="preserve">. For instance, if you type in the number 3 in cell </t>
    </r>
    <r>
      <rPr>
        <b/>
        <sz val="11"/>
        <color theme="5"/>
        <rFont val="Calibri"/>
        <family val="2"/>
        <scheme val="minor"/>
      </rPr>
      <t>C25</t>
    </r>
    <r>
      <rPr>
        <sz val="11"/>
        <color theme="1"/>
        <rFont val="Calibri"/>
        <family val="2"/>
        <scheme val="minor"/>
      </rPr>
      <t>, then the function becomes SMALL(ARRAY,3).</t>
    </r>
  </si>
  <si>
    <r>
      <t xml:space="preserve">Try inserting any number in the cells </t>
    </r>
    <r>
      <rPr>
        <b/>
        <sz val="11"/>
        <color theme="1" tint="0.499984740745262"/>
        <rFont val="Calibri"/>
        <family val="2"/>
        <scheme val="minor"/>
      </rPr>
      <t>E23:R25</t>
    </r>
    <r>
      <rPr>
        <sz val="11"/>
        <color theme="1"/>
        <rFont val="Calibri"/>
        <family val="2"/>
        <scheme val="minor"/>
      </rPr>
      <t xml:space="preserve">, and also try changing cell </t>
    </r>
    <r>
      <rPr>
        <b/>
        <sz val="11"/>
        <color theme="5"/>
        <rFont val="Calibri"/>
        <family val="2"/>
        <scheme val="minor"/>
      </rPr>
      <t>C25</t>
    </r>
    <r>
      <rPr>
        <sz val="11"/>
        <color theme="1"/>
        <rFont val="Calibri"/>
        <family val="2"/>
        <scheme val="minor"/>
      </rPr>
      <t xml:space="preserve">, and observe how the SMALL function changes in cell </t>
    </r>
    <r>
      <rPr>
        <b/>
        <sz val="11"/>
        <color rgb="FF00B0F0"/>
        <rFont val="Calibri"/>
        <family val="2"/>
        <scheme val="minor"/>
      </rPr>
      <t>C23</t>
    </r>
    <r>
      <rPr>
        <sz val="11"/>
        <color theme="1"/>
        <rFont val="Calibri"/>
        <family val="2"/>
        <scheme val="minor"/>
      </rPr>
      <t>.</t>
    </r>
  </si>
  <si>
    <t>=IF(LOGIC_TEST, OUTPUT_TRUE, OUTPUT_FALSE)</t>
  </si>
  <si>
    <r>
      <t xml:space="preserve">The IF function conducts a </t>
    </r>
    <r>
      <rPr>
        <b/>
        <sz val="14"/>
        <color rgb="FFFF0000"/>
        <rFont val="Calibri"/>
        <family val="2"/>
        <scheme val="minor"/>
      </rPr>
      <t>LOGIC TEST</t>
    </r>
    <r>
      <rPr>
        <b/>
        <sz val="14"/>
        <color theme="1"/>
        <rFont val="Calibri"/>
        <family val="2"/>
        <scheme val="minor"/>
      </rPr>
      <t xml:space="preserve">, and displays </t>
    </r>
    <r>
      <rPr>
        <b/>
        <sz val="14"/>
        <color rgb="FFFF0000"/>
        <rFont val="Calibri"/>
        <family val="2"/>
        <scheme val="minor"/>
      </rPr>
      <t>OUTPUT_TRUE</t>
    </r>
    <r>
      <rPr>
        <b/>
        <sz val="14"/>
        <color theme="1"/>
        <rFont val="Calibri"/>
        <family val="2"/>
        <scheme val="minor"/>
      </rPr>
      <t xml:space="preserve"> when the logic test's result is true, and displays </t>
    </r>
    <r>
      <rPr>
        <b/>
        <sz val="14"/>
        <color rgb="FFFF0000"/>
        <rFont val="Calibri"/>
        <family val="2"/>
        <scheme val="minor"/>
      </rPr>
      <t>OUTPUT_FALSE</t>
    </r>
    <r>
      <rPr>
        <b/>
        <sz val="14"/>
        <color theme="1"/>
        <rFont val="Calibri"/>
        <family val="2"/>
        <scheme val="minor"/>
      </rPr>
      <t xml:space="preserve"> when the logic test's result is false.</t>
    </r>
  </si>
  <si>
    <t>Suppose we want to test whether the green or gold shaded zones have a higher average value. Freely fill out the four cells shaded in green and gold with numbers.</t>
  </si>
  <si>
    <t>Green</t>
  </si>
  <si>
    <t>Gold</t>
  </si>
  <si>
    <t>Which is 
Larger?</t>
  </si>
  <si>
    <t>Attempt
#1</t>
  </si>
  <si>
    <t>Attempt
#2</t>
  </si>
  <si>
    <t>Passed</t>
  </si>
  <si>
    <t>Final
Score</t>
  </si>
  <si>
    <t>Each athelete's final score should be the greater of their two attempts. Use the MAX function to find the athelete's final score in the blue shaded cell.</t>
  </si>
  <si>
    <t>We are giving a group of atheletes two attempts to complete a task. Fill the green shaded zone with any score between 50 and 100, and the gold shaded zone with any number between 50 and 100 representing their second attempt.</t>
  </si>
  <si>
    <t>Average</t>
  </si>
  <si>
    <t># Greater
than Average</t>
  </si>
  <si>
    <t>=COUNTIF(RANGE,CONDITION)</t>
  </si>
  <si>
    <t>Freely fill out the green shaded zone with any numbers. We will be using the COUNTIF function to count the number of entries in the green zone that is greater than the average value.</t>
  </si>
  <si>
    <r>
      <t xml:space="preserve">Notice that the average value will be automatically updated in cell </t>
    </r>
    <r>
      <rPr>
        <b/>
        <sz val="11"/>
        <color theme="5"/>
        <rFont val="Calibri"/>
        <family val="2"/>
        <scheme val="minor"/>
      </rPr>
      <t>F6</t>
    </r>
    <r>
      <rPr>
        <sz val="11"/>
        <color theme="1"/>
        <rFont val="Calibri"/>
        <family val="2"/>
        <scheme val="minor"/>
      </rPr>
      <t>, due to the AVERAGE function that is already baked in to calculate the average value of the green zone.</t>
    </r>
  </si>
  <si>
    <r>
      <t xml:space="preserve">The MIN function will calculate the </t>
    </r>
    <r>
      <rPr>
        <b/>
        <sz val="14"/>
        <color rgb="FFFF0000"/>
        <rFont val="Calibri"/>
        <family val="2"/>
        <scheme val="minor"/>
      </rPr>
      <t>MIN</t>
    </r>
    <r>
      <rPr>
        <b/>
        <sz val="14"/>
        <rFont val="Calibri"/>
        <family val="2"/>
        <scheme val="minor"/>
      </rPr>
      <t>IMUM</t>
    </r>
    <r>
      <rPr>
        <b/>
        <sz val="14"/>
        <color rgb="FFFF0000"/>
        <rFont val="Calibri"/>
        <family val="2"/>
        <scheme val="minor"/>
      </rPr>
      <t xml:space="preserve"> </t>
    </r>
    <r>
      <rPr>
        <b/>
        <sz val="14"/>
        <color theme="1"/>
        <rFont val="Calibri"/>
        <family val="2"/>
        <scheme val="minor"/>
      </rPr>
      <t xml:space="preserve">value of the numbers in the </t>
    </r>
    <r>
      <rPr>
        <b/>
        <sz val="14"/>
        <color rgb="FFFF0000"/>
        <rFont val="Calibri"/>
        <family val="2"/>
        <scheme val="minor"/>
      </rPr>
      <t>ARRAY</t>
    </r>
    <r>
      <rPr>
        <b/>
        <sz val="14"/>
        <color theme="1"/>
        <rFont val="Calibri"/>
        <family val="2"/>
        <scheme val="minor"/>
      </rPr>
      <t xml:space="preserve">.
The MAX function will calculate the </t>
    </r>
    <r>
      <rPr>
        <b/>
        <sz val="14"/>
        <color rgb="FFFF0000"/>
        <rFont val="Calibri"/>
        <family val="2"/>
        <scheme val="minor"/>
      </rPr>
      <t>MAX</t>
    </r>
    <r>
      <rPr>
        <b/>
        <sz val="14"/>
        <color theme="1"/>
        <rFont val="Calibri"/>
        <family val="2"/>
        <scheme val="minor"/>
      </rPr>
      <t xml:space="preserve">IMUM value of the numbers in the </t>
    </r>
    <r>
      <rPr>
        <b/>
        <sz val="14"/>
        <color rgb="FFFF0000"/>
        <rFont val="Calibri"/>
        <family val="2"/>
        <scheme val="minor"/>
      </rPr>
      <t>ARRAY</t>
    </r>
    <r>
      <rPr>
        <b/>
        <sz val="14"/>
        <color theme="1"/>
        <rFont val="Calibri"/>
        <family val="2"/>
        <scheme val="minor"/>
      </rPr>
      <t>.</t>
    </r>
  </si>
  <si>
    <r>
      <t xml:space="preserve">The LARGE function will calculate the </t>
    </r>
    <r>
      <rPr>
        <b/>
        <sz val="14"/>
        <color rgb="FFFF0000"/>
        <rFont val="Calibri"/>
        <family val="2"/>
        <scheme val="minor"/>
      </rPr>
      <t>K</t>
    </r>
    <r>
      <rPr>
        <b/>
        <sz val="14"/>
        <color theme="1"/>
        <rFont val="Calibri"/>
        <family val="2"/>
        <scheme val="minor"/>
      </rPr>
      <t xml:space="preserve">th </t>
    </r>
    <r>
      <rPr>
        <b/>
        <sz val="14"/>
        <color rgb="FFFF0000"/>
        <rFont val="Calibri"/>
        <family val="2"/>
        <scheme val="minor"/>
      </rPr>
      <t>LARGE</t>
    </r>
    <r>
      <rPr>
        <b/>
        <sz val="14"/>
        <color theme="1"/>
        <rFont val="Calibri"/>
        <family val="2"/>
        <scheme val="minor"/>
      </rPr>
      <t>ST</t>
    </r>
    <r>
      <rPr>
        <b/>
        <sz val="14"/>
        <color rgb="FFFF0000"/>
        <rFont val="Calibri"/>
        <family val="2"/>
        <scheme val="minor"/>
      </rPr>
      <t xml:space="preserve"> </t>
    </r>
    <r>
      <rPr>
        <b/>
        <sz val="14"/>
        <color theme="1"/>
        <rFont val="Calibri"/>
        <family val="2"/>
        <scheme val="minor"/>
      </rPr>
      <t xml:space="preserve">value of the numbers in the </t>
    </r>
    <r>
      <rPr>
        <b/>
        <sz val="14"/>
        <color rgb="FFFF0000"/>
        <rFont val="Calibri"/>
        <family val="2"/>
        <scheme val="minor"/>
      </rPr>
      <t>ARRAY</t>
    </r>
    <r>
      <rPr>
        <b/>
        <sz val="14"/>
        <color theme="1"/>
        <rFont val="Calibri"/>
        <family val="2"/>
        <scheme val="minor"/>
      </rPr>
      <t>.
(If K=3, then the LARGE function returns the "3rd Largest Value" in the array / If K=1, then the LARGE function acts as the MAX function)</t>
    </r>
  </si>
  <si>
    <t>Please repeat the exercise above using the COUNTIFS function instead of the COUNTIF function.</t>
  </si>
  <si>
    <t>The average value will be available in cell F15.</t>
  </si>
  <si>
    <t>Freely fill out the green shaded zone with any numbers. We will be using the SUMIFS function to add the values of entries in the green zone that is greater than the average value.</t>
  </si>
  <si>
    <t>The COUNTIFS function is equivalent to the COUNTIF function, but allows to set multiple conditions.
(Count the number of items that pass condition C1 in range R1, and pass condition C2 in range C2)</t>
  </si>
  <si>
    <t>=COUNTIFS(R1,C1,R2,C2)</t>
  </si>
  <si>
    <r>
      <t xml:space="preserve">The COUNTIF function </t>
    </r>
    <r>
      <rPr>
        <b/>
        <sz val="15"/>
        <color rgb="FFFF0000"/>
        <rFont val="Calibri"/>
        <family val="2"/>
        <scheme val="minor"/>
      </rPr>
      <t>COUNT</t>
    </r>
    <r>
      <rPr>
        <b/>
        <sz val="15"/>
        <color theme="1"/>
        <rFont val="Calibri"/>
        <family val="2"/>
        <scheme val="minor"/>
      </rPr>
      <t xml:space="preserve">S the number of items in the </t>
    </r>
    <r>
      <rPr>
        <b/>
        <sz val="15"/>
        <color rgb="FFFF0000"/>
        <rFont val="Calibri"/>
        <family val="2"/>
        <scheme val="minor"/>
      </rPr>
      <t>RANGE</t>
    </r>
    <r>
      <rPr>
        <b/>
        <sz val="15"/>
        <color theme="1"/>
        <rFont val="Calibri"/>
        <family val="2"/>
        <scheme val="minor"/>
      </rPr>
      <t xml:space="preserve">, </t>
    </r>
    <r>
      <rPr>
        <b/>
        <sz val="15"/>
        <color rgb="FFFF0000"/>
        <rFont val="Calibri"/>
        <family val="2"/>
        <scheme val="minor"/>
      </rPr>
      <t>IF</t>
    </r>
    <r>
      <rPr>
        <b/>
        <sz val="15"/>
        <color theme="1"/>
        <rFont val="Calibri"/>
        <family val="2"/>
        <scheme val="minor"/>
      </rPr>
      <t xml:space="preserve"> it passes a certain </t>
    </r>
    <r>
      <rPr>
        <b/>
        <sz val="15"/>
        <color rgb="FFFF0000"/>
        <rFont val="Calibri"/>
        <family val="2"/>
        <scheme val="minor"/>
      </rPr>
      <t>CONDITION</t>
    </r>
    <r>
      <rPr>
        <b/>
        <sz val="15"/>
        <rFont val="Calibri"/>
        <family val="2"/>
        <scheme val="minor"/>
      </rPr>
      <t>.
(COUNTIF can only test for one condition)</t>
    </r>
  </si>
  <si>
    <t>=SUMIFS(SUM_RANGE,R1,C1)</t>
  </si>
  <si>
    <r>
      <t xml:space="preserve">The </t>
    </r>
    <r>
      <rPr>
        <b/>
        <sz val="15"/>
        <color rgb="FFFF0000"/>
        <rFont val="Calibri"/>
        <family val="2"/>
        <scheme val="minor"/>
      </rPr>
      <t>SUMIFS</t>
    </r>
    <r>
      <rPr>
        <b/>
        <sz val="15"/>
        <color theme="1"/>
        <rFont val="Calibri"/>
        <family val="2"/>
        <scheme val="minor"/>
      </rPr>
      <t xml:space="preserve"> function calculates the </t>
    </r>
    <r>
      <rPr>
        <b/>
        <sz val="15"/>
        <color rgb="FFFF0000"/>
        <rFont val="Calibri"/>
        <family val="2"/>
        <scheme val="minor"/>
      </rPr>
      <t>SUM</t>
    </r>
    <r>
      <rPr>
        <b/>
        <sz val="15"/>
        <color theme="1"/>
        <rFont val="Calibri"/>
        <family val="2"/>
        <scheme val="minor"/>
      </rPr>
      <t xml:space="preserve"> of the numbers specified in the </t>
    </r>
    <r>
      <rPr>
        <b/>
        <sz val="15"/>
        <color rgb="FFFF0000"/>
        <rFont val="Calibri"/>
        <family val="2"/>
        <scheme val="minor"/>
      </rPr>
      <t>SUM_RANGE</t>
    </r>
    <r>
      <rPr>
        <b/>
        <sz val="15"/>
        <color theme="1"/>
        <rFont val="Calibri"/>
        <family val="2"/>
        <scheme val="minor"/>
      </rPr>
      <t xml:space="preserve">, </t>
    </r>
    <r>
      <rPr>
        <b/>
        <sz val="15"/>
        <color rgb="FFFF0000"/>
        <rFont val="Calibri"/>
        <family val="2"/>
        <scheme val="minor"/>
      </rPr>
      <t>IF</t>
    </r>
    <r>
      <rPr>
        <b/>
        <sz val="15"/>
        <color theme="1"/>
        <rFont val="Calibri"/>
        <family val="2"/>
        <scheme val="minor"/>
      </rPr>
      <t xml:space="preserve"> it passes condition </t>
    </r>
    <r>
      <rPr>
        <b/>
        <sz val="15"/>
        <color rgb="FFFF0000"/>
        <rFont val="Calibri"/>
        <family val="2"/>
        <scheme val="minor"/>
      </rPr>
      <t>C1</t>
    </r>
    <r>
      <rPr>
        <b/>
        <sz val="15"/>
        <color theme="1"/>
        <rFont val="Calibri"/>
        <family val="2"/>
        <scheme val="minor"/>
      </rPr>
      <t xml:space="preserve"> over range </t>
    </r>
    <r>
      <rPr>
        <b/>
        <sz val="15"/>
        <color rgb="FFFF0000"/>
        <rFont val="Calibri"/>
        <family val="2"/>
        <scheme val="minor"/>
      </rPr>
      <t>R1</t>
    </r>
    <r>
      <rPr>
        <b/>
        <sz val="15"/>
        <rFont val="Calibri"/>
        <family val="2"/>
        <scheme val="minor"/>
      </rPr>
      <t>.</t>
    </r>
  </si>
  <si>
    <t>Reimbursement</t>
  </si>
  <si>
    <t>Price</t>
  </si>
  <si>
    <t>Total Reimbursement</t>
  </si>
  <si>
    <t>Total Out-of-Pocket</t>
  </si>
  <si>
    <t>The SUMIFS function with Slightly more Complicated Conditions</t>
  </si>
  <si>
    <t>Suppose that you were on a business trip, and paid for expenses (e.g. food / lodging / transportation). Randomly fill out the green cells with some amount of money that you would have spent.</t>
  </si>
  <si>
    <t>Fill the blue cells randomly with 0 or 1. If the cell is 0, it means that the transaction was not eligible for reimbursement, and if the cell is 1, the transaction was eligible for reimbursement from the firm.</t>
  </si>
  <si>
    <r>
      <t xml:space="preserve">We want to find the total amount to be reimbursed by your employer in the gold cell </t>
    </r>
    <r>
      <rPr>
        <b/>
        <sz val="11"/>
        <color theme="7"/>
        <rFont val="Calibri"/>
        <family val="2"/>
        <scheme val="minor"/>
      </rPr>
      <t>G15</t>
    </r>
    <r>
      <rPr>
        <sz val="11"/>
        <color theme="1"/>
        <rFont val="Calibri"/>
        <family val="2"/>
        <scheme val="minor"/>
      </rPr>
      <t xml:space="preserve">, and the total out-of-pocket cost in the red cell </t>
    </r>
    <r>
      <rPr>
        <b/>
        <sz val="11"/>
        <color theme="5"/>
        <rFont val="Calibri"/>
        <family val="2"/>
        <scheme val="minor"/>
      </rPr>
      <t>G18</t>
    </r>
    <r>
      <rPr>
        <sz val="11"/>
        <color theme="1"/>
        <rFont val="Calibri"/>
        <family val="2"/>
        <scheme val="minor"/>
      </rPr>
      <t>.</t>
    </r>
  </si>
  <si>
    <t>For cell G15, we use the SUMIFS function to add the information under "price", if the corresponding value in the "reimbursement" column is 1.</t>
  </si>
  <si>
    <t>For cell G18, we use the SUMIFS function to add the information under "price", if the corresponding value in the "reimbursement" column is 0.</t>
  </si>
  <si>
    <r>
      <t xml:space="preserve">The </t>
    </r>
    <r>
      <rPr>
        <b/>
        <sz val="11"/>
        <color rgb="FFFF0000"/>
        <rFont val="Calibri"/>
        <family val="2"/>
        <scheme val="minor"/>
      </rPr>
      <t>CONDITION</t>
    </r>
    <r>
      <rPr>
        <sz val="11"/>
        <color theme="1"/>
        <rFont val="Calibri"/>
        <family val="2"/>
        <scheme val="minor"/>
      </rPr>
      <t xml:space="preserve"> that the numbers in the </t>
    </r>
    <r>
      <rPr>
        <b/>
        <sz val="11"/>
        <color rgb="FFFF0000"/>
        <rFont val="Calibri"/>
        <family val="2"/>
        <scheme val="minor"/>
      </rPr>
      <t>RANGE</t>
    </r>
    <r>
      <rPr>
        <sz val="11"/>
        <color theme="1"/>
        <rFont val="Calibri"/>
        <family val="2"/>
        <scheme val="minor"/>
      </rPr>
      <t xml:space="preserve"> must meet is that it is greater than the average.
</t>
    </r>
    <r>
      <rPr>
        <sz val="11"/>
        <rFont val="Calibri"/>
        <family val="2"/>
        <scheme val="minor"/>
      </rPr>
      <t>Hint:</t>
    </r>
    <r>
      <rPr>
        <i/>
        <sz val="11"/>
        <color theme="0" tint="-4.9989318521683403E-2"/>
        <rFont val="Calibri"/>
        <family val="2"/>
        <scheme val="minor"/>
      </rPr>
      <t xml:space="preserve"> =SUMIFS(C5:D8,C5:D8,"&gt;"&amp;F5)</t>
    </r>
    <r>
      <rPr>
        <sz val="11"/>
        <color theme="1"/>
        <rFont val="Calibri"/>
        <family val="2"/>
        <scheme val="minor"/>
      </rPr>
      <t xml:space="preserve">
</t>
    </r>
  </si>
  <si>
    <r>
      <t xml:space="preserve">The </t>
    </r>
    <r>
      <rPr>
        <b/>
        <sz val="11"/>
        <color rgb="FFFF0000"/>
        <rFont val="Calibri"/>
        <family val="2"/>
        <scheme val="minor"/>
      </rPr>
      <t>RANGE</t>
    </r>
    <r>
      <rPr>
        <sz val="11"/>
        <color theme="1"/>
        <rFont val="Calibri"/>
        <family val="2"/>
        <scheme val="minor"/>
      </rPr>
      <t xml:space="preserve"> of numbers that we will be testing (if they are greater than the average) is also the entirety of the green zone.
</t>
    </r>
    <r>
      <rPr>
        <sz val="11"/>
        <rFont val="Calibri"/>
        <family val="2"/>
        <scheme val="minor"/>
      </rPr>
      <t xml:space="preserve">Hint: </t>
    </r>
    <r>
      <rPr>
        <i/>
        <sz val="11"/>
        <color theme="0" tint="-4.9989318521683403E-2"/>
        <rFont val="Calibri"/>
        <family val="2"/>
        <scheme val="minor"/>
      </rPr>
      <t>=SUMIFS(C5:D8,C5:D8</t>
    </r>
    <r>
      <rPr>
        <sz val="11"/>
        <color theme="1"/>
        <rFont val="Calibri"/>
        <family val="2"/>
        <scheme val="minor"/>
      </rPr>
      <t xml:space="preserve">
</t>
    </r>
  </si>
  <si>
    <r>
      <t xml:space="preserve">The </t>
    </r>
    <r>
      <rPr>
        <b/>
        <sz val="11"/>
        <color rgb="FFFF0000"/>
        <rFont val="Calibri"/>
        <family val="2"/>
        <scheme val="minor"/>
      </rPr>
      <t>SUM_RANGE</t>
    </r>
    <r>
      <rPr>
        <sz val="11"/>
        <color theme="1"/>
        <rFont val="Calibri"/>
        <family val="2"/>
        <scheme val="minor"/>
      </rPr>
      <t xml:space="preserve"> , the numbers that we will be adding up should they meet the </t>
    </r>
    <r>
      <rPr>
        <b/>
        <sz val="11"/>
        <color rgb="FFFF0000"/>
        <rFont val="Calibri"/>
        <family val="2"/>
        <scheme val="minor"/>
      </rPr>
      <t>CONDITIONS</t>
    </r>
    <r>
      <rPr>
        <sz val="11"/>
        <color theme="1"/>
        <rFont val="Calibri"/>
        <family val="2"/>
        <scheme val="minor"/>
      </rPr>
      <t xml:space="preserve"> is the entirety of the green zone.
</t>
    </r>
    <r>
      <rPr>
        <sz val="11"/>
        <rFont val="Calibri"/>
        <family val="2"/>
        <scheme val="minor"/>
      </rPr>
      <t xml:space="preserve">Hint: </t>
    </r>
    <r>
      <rPr>
        <i/>
        <sz val="11"/>
        <color theme="0" tint="-4.9989318521683403E-2"/>
        <rFont val="Calibri"/>
        <family val="2"/>
        <scheme val="minor"/>
      </rPr>
      <t>=SUMIFS(C5:D8,</t>
    </r>
  </si>
  <si>
    <r>
      <t xml:space="preserve">The </t>
    </r>
    <r>
      <rPr>
        <b/>
        <sz val="11"/>
        <color rgb="FFFF0000"/>
        <rFont val="Calibri"/>
        <family val="2"/>
        <scheme val="minor"/>
      </rPr>
      <t>RANGE</t>
    </r>
    <r>
      <rPr>
        <sz val="11"/>
        <color theme="1"/>
        <rFont val="Calibri"/>
        <family val="2"/>
        <scheme val="minor"/>
      </rPr>
      <t xml:space="preserve"> of numbers that we will be testing (if they are greater than the average) is the entirety of the green zone.
</t>
    </r>
    <r>
      <rPr>
        <sz val="11"/>
        <rFont val="Calibri"/>
        <family val="2"/>
        <scheme val="minor"/>
      </rPr>
      <t xml:space="preserve">Hint: </t>
    </r>
    <r>
      <rPr>
        <i/>
        <sz val="11"/>
        <color theme="0" tint="-4.9989318521683403E-2"/>
        <rFont val="Calibri"/>
        <family val="2"/>
        <scheme val="minor"/>
      </rPr>
      <t>=COUNTIF(C5:D8,</t>
    </r>
  </si>
  <si>
    <r>
      <t xml:space="preserve">The </t>
    </r>
    <r>
      <rPr>
        <b/>
        <sz val="11"/>
        <color rgb="FFFF0000"/>
        <rFont val="Calibri"/>
        <family val="2"/>
        <scheme val="minor"/>
      </rPr>
      <t>CONDITION</t>
    </r>
    <r>
      <rPr>
        <sz val="11"/>
        <color theme="1"/>
        <rFont val="Calibri"/>
        <family val="2"/>
        <scheme val="minor"/>
      </rPr>
      <t xml:space="preserve"> that the numbers in the </t>
    </r>
    <r>
      <rPr>
        <b/>
        <sz val="11"/>
        <color rgb="FFFF0000"/>
        <rFont val="Calibri"/>
        <family val="2"/>
        <scheme val="minor"/>
      </rPr>
      <t>RANGE</t>
    </r>
    <r>
      <rPr>
        <sz val="11"/>
        <color theme="1"/>
        <rFont val="Calibri"/>
        <family val="2"/>
        <scheme val="minor"/>
      </rPr>
      <t xml:space="preserve"> must meet is that it is greater than the average.
</t>
    </r>
    <r>
      <rPr>
        <sz val="11"/>
        <rFont val="Calibri"/>
        <family val="2"/>
        <scheme val="minor"/>
      </rPr>
      <t xml:space="preserve">Hint: </t>
    </r>
    <r>
      <rPr>
        <i/>
        <sz val="11"/>
        <color theme="0" tint="-4.9989318521683403E-2"/>
        <rFont val="Calibri"/>
        <family val="2"/>
        <scheme val="minor"/>
      </rPr>
      <t>=COUNTIF(C5:D8,"&gt;"&amp;F6)</t>
    </r>
    <r>
      <rPr>
        <sz val="11"/>
        <color theme="1"/>
        <rFont val="Calibri"/>
        <family val="2"/>
        <scheme val="minor"/>
      </rPr>
      <t xml:space="preserve">
</t>
    </r>
  </si>
  <si>
    <r>
      <t xml:space="preserve">The </t>
    </r>
    <r>
      <rPr>
        <b/>
        <sz val="11"/>
        <color rgb="FFFF0000"/>
        <rFont val="Calibri"/>
        <family val="2"/>
        <scheme val="minor"/>
      </rPr>
      <t>RANGE</t>
    </r>
    <r>
      <rPr>
        <sz val="11"/>
        <color theme="1"/>
        <rFont val="Calibri"/>
        <family val="2"/>
        <scheme val="minor"/>
      </rPr>
      <t xml:space="preserve"> of numbers that we will be testing (if they are greater than the average) is the entirety of the green zone.
</t>
    </r>
    <r>
      <rPr>
        <sz val="11"/>
        <rFont val="Calibri"/>
        <family val="2"/>
        <scheme val="minor"/>
      </rPr>
      <t xml:space="preserve">Hint: </t>
    </r>
    <r>
      <rPr>
        <i/>
        <sz val="11"/>
        <color theme="0" tint="-4.9989318521683403E-2"/>
        <rFont val="Calibri"/>
        <family val="2"/>
        <scheme val="minor"/>
      </rPr>
      <t>=COUNTIFS(C14:D17,</t>
    </r>
  </si>
  <si>
    <r>
      <t xml:space="preserve">The </t>
    </r>
    <r>
      <rPr>
        <b/>
        <sz val="11"/>
        <color rgb="FFFF0000"/>
        <rFont val="Calibri"/>
        <family val="2"/>
        <scheme val="minor"/>
      </rPr>
      <t>CONDITION</t>
    </r>
    <r>
      <rPr>
        <sz val="11"/>
        <color theme="1"/>
        <rFont val="Calibri"/>
        <family val="2"/>
        <scheme val="minor"/>
      </rPr>
      <t xml:space="preserve"> that the numbers in the </t>
    </r>
    <r>
      <rPr>
        <b/>
        <sz val="11"/>
        <color rgb="FFFF0000"/>
        <rFont val="Calibri"/>
        <family val="2"/>
        <scheme val="minor"/>
      </rPr>
      <t>RANGE</t>
    </r>
    <r>
      <rPr>
        <sz val="11"/>
        <color theme="1"/>
        <rFont val="Calibri"/>
        <family val="2"/>
        <scheme val="minor"/>
      </rPr>
      <t xml:space="preserve"> must meet is that it is greater than the average.
</t>
    </r>
    <r>
      <rPr>
        <sz val="11"/>
        <rFont val="Calibri"/>
        <family val="2"/>
        <scheme val="minor"/>
      </rPr>
      <t xml:space="preserve">Hint: </t>
    </r>
    <r>
      <rPr>
        <i/>
        <sz val="11"/>
        <color theme="0" tint="-4.9989318521683403E-2"/>
        <rFont val="Calibri"/>
        <family val="2"/>
        <scheme val="minor"/>
      </rPr>
      <t>=COUNTIFS(C15:D17,"&gt;"&amp;F15)</t>
    </r>
    <r>
      <rPr>
        <sz val="11"/>
        <color theme="1"/>
        <rFont val="Calibri"/>
        <family val="2"/>
        <scheme val="minor"/>
      </rPr>
      <t xml:space="preserve">
</t>
    </r>
  </si>
  <si>
    <r>
      <t xml:space="preserve">The logic test we want to perform here is to test if the </t>
    </r>
    <r>
      <rPr>
        <b/>
        <u/>
        <sz val="11"/>
        <color theme="1"/>
        <rFont val="Calibri"/>
        <family val="2"/>
        <scheme val="minor"/>
      </rPr>
      <t xml:space="preserve">value in cell </t>
    </r>
    <r>
      <rPr>
        <b/>
        <u/>
        <sz val="11"/>
        <color rgb="FF00B0F0"/>
        <rFont val="Calibri"/>
        <family val="2"/>
        <scheme val="minor"/>
      </rPr>
      <t>C5</t>
    </r>
    <r>
      <rPr>
        <b/>
        <u/>
        <sz val="11"/>
        <color theme="1"/>
        <rFont val="Calibri"/>
        <family val="2"/>
        <scheme val="minor"/>
      </rPr>
      <t xml:space="preserve"> is greater than the value in cell </t>
    </r>
    <r>
      <rPr>
        <b/>
        <u/>
        <sz val="11"/>
        <color rgb="FF00B0F0"/>
        <rFont val="Calibri"/>
        <family val="2"/>
        <scheme val="minor"/>
      </rPr>
      <t>E5</t>
    </r>
    <r>
      <rPr>
        <sz val="11"/>
        <color theme="1"/>
        <rFont val="Calibri"/>
        <family val="2"/>
        <scheme val="minor"/>
      </rPr>
      <t xml:space="preserve">. Use the IF function in cell </t>
    </r>
    <r>
      <rPr>
        <b/>
        <sz val="11"/>
        <color theme="5"/>
        <rFont val="Calibri"/>
        <family val="2"/>
        <scheme val="minor"/>
      </rPr>
      <t>G5</t>
    </r>
    <r>
      <rPr>
        <sz val="11"/>
        <color theme="1"/>
        <rFont val="Calibri"/>
        <family val="2"/>
        <scheme val="minor"/>
      </rPr>
      <t xml:space="preserve">.
</t>
    </r>
    <r>
      <rPr>
        <sz val="11"/>
        <rFont val="Calibri"/>
        <family val="2"/>
        <scheme val="minor"/>
      </rPr>
      <t>Hint:</t>
    </r>
    <r>
      <rPr>
        <i/>
        <sz val="11"/>
        <color theme="0" tint="-4.9989318521683403E-2"/>
        <rFont val="Calibri"/>
        <family val="2"/>
        <scheme val="minor"/>
      </rPr>
      <t xml:space="preserve"> =IF(C5&gt;F5,</t>
    </r>
  </si>
  <si>
    <r>
      <t xml:space="preserve">If </t>
    </r>
    <r>
      <rPr>
        <b/>
        <sz val="11"/>
        <color rgb="FFFF0000"/>
        <rFont val="Calibri"/>
        <family val="2"/>
        <scheme val="minor"/>
      </rPr>
      <t>C5&gt;F5</t>
    </r>
    <r>
      <rPr>
        <sz val="11"/>
        <color theme="1"/>
        <rFont val="Calibri"/>
        <family val="2"/>
        <scheme val="minor"/>
      </rPr>
      <t xml:space="preserve">, the average value of the green cells is larger than the average value of the gold cells. So, we want </t>
    </r>
    <r>
      <rPr>
        <b/>
        <sz val="11"/>
        <color rgb="FFFF0000"/>
        <rFont val="Calibri"/>
        <family val="2"/>
        <scheme val="minor"/>
      </rPr>
      <t>OUTPUT_TRUE</t>
    </r>
    <r>
      <rPr>
        <sz val="11"/>
        <color theme="1"/>
        <rFont val="Calibri"/>
        <family val="2"/>
        <scheme val="minor"/>
      </rPr>
      <t xml:space="preserve"> to be "Green."
</t>
    </r>
    <r>
      <rPr>
        <sz val="11"/>
        <rFont val="Calibri"/>
        <family val="2"/>
        <scheme val="minor"/>
      </rPr>
      <t xml:space="preserve">Hint: </t>
    </r>
    <r>
      <rPr>
        <i/>
        <sz val="11"/>
        <color theme="0" tint="-4.9989318521683403E-2"/>
        <rFont val="Calibri"/>
        <family val="2"/>
        <scheme val="minor"/>
      </rPr>
      <t>=IF(C5&gt;F5, G8,</t>
    </r>
  </si>
  <si>
    <r>
      <t xml:space="preserve">If </t>
    </r>
    <r>
      <rPr>
        <b/>
        <sz val="11"/>
        <color rgb="FFFF0000"/>
        <rFont val="Calibri"/>
        <family val="2"/>
        <scheme val="minor"/>
      </rPr>
      <t>C5&gt;F5 is not true</t>
    </r>
    <r>
      <rPr>
        <sz val="11"/>
        <color theme="1"/>
        <rFont val="Calibri"/>
        <family val="2"/>
        <scheme val="minor"/>
      </rPr>
      <t xml:space="preserve">, then the average of the green cells is lower than the average of the gold cells, so </t>
    </r>
    <r>
      <rPr>
        <b/>
        <sz val="11"/>
        <color rgb="FFFF0000"/>
        <rFont val="Calibri"/>
        <family val="2"/>
        <scheme val="minor"/>
      </rPr>
      <t>OUTPUT_FALSE</t>
    </r>
    <r>
      <rPr>
        <sz val="11"/>
        <color theme="1"/>
        <rFont val="Calibri"/>
        <family val="2"/>
        <scheme val="minor"/>
      </rPr>
      <t xml:space="preserve"> has to be "Gold."
</t>
    </r>
    <r>
      <rPr>
        <sz val="11"/>
        <rFont val="Calibri"/>
        <family val="2"/>
        <scheme val="minor"/>
      </rPr>
      <t>Hint:</t>
    </r>
    <r>
      <rPr>
        <i/>
        <sz val="11"/>
        <color theme="0" tint="-4.9989318521683403E-2"/>
        <rFont val="Calibri"/>
        <family val="2"/>
        <scheme val="minor"/>
      </rPr>
      <t xml:space="preserve"> =IF(C5&gt;F5, G8, G9)</t>
    </r>
  </si>
  <si>
    <r>
      <t xml:space="preserve">Use the AVERAGE function to find the average of the numbers in the green cells in cell </t>
    </r>
    <r>
      <rPr>
        <b/>
        <sz val="11"/>
        <color rgb="FF00B0F0"/>
        <rFont val="Calibri"/>
        <family val="2"/>
        <scheme val="minor"/>
      </rPr>
      <t>C5</t>
    </r>
    <r>
      <rPr>
        <sz val="11"/>
        <color theme="1"/>
        <rFont val="Calibri"/>
        <family val="2"/>
        <scheme val="minor"/>
      </rPr>
      <t xml:space="preserve"> and the average of the numbers in the gold cells in </t>
    </r>
    <r>
      <rPr>
        <b/>
        <sz val="11"/>
        <color rgb="FF00B0F0"/>
        <rFont val="Calibri"/>
        <family val="2"/>
        <scheme val="minor"/>
      </rPr>
      <t>E5</t>
    </r>
    <r>
      <rPr>
        <sz val="11"/>
        <color theme="1"/>
        <rFont val="Calibri"/>
        <family val="2"/>
        <scheme val="minor"/>
      </rPr>
      <t xml:space="preserve">. 
</t>
    </r>
    <r>
      <rPr>
        <i/>
        <sz val="11"/>
        <color theme="1"/>
        <rFont val="Calibri"/>
        <family val="2"/>
        <scheme val="minor"/>
      </rPr>
      <t xml:space="preserve">Hint: </t>
    </r>
    <r>
      <rPr>
        <i/>
        <sz val="11"/>
        <color theme="0" tint="-4.9989318521683403E-2"/>
        <rFont val="Calibri"/>
        <family val="2"/>
        <scheme val="minor"/>
      </rPr>
      <t>=AVERAGE(ARRAY)</t>
    </r>
  </si>
  <si>
    <r>
      <t xml:space="preserve">Atheletes pass if the final score is at least 80 points, and fail when they do not meet this requirement.
</t>
    </r>
    <r>
      <rPr>
        <sz val="11"/>
        <rFont val="Calibri"/>
        <family val="2"/>
        <scheme val="minor"/>
      </rPr>
      <t>Hint:</t>
    </r>
    <r>
      <rPr>
        <i/>
        <sz val="11"/>
        <color theme="0" tint="-4.9989318521683403E-2"/>
        <rFont val="Calibri"/>
        <family val="2"/>
        <scheme val="minor"/>
      </rPr>
      <t xml:space="preserve"> =IF(G14&gt;=80,</t>
    </r>
  </si>
  <si>
    <r>
      <t xml:space="preserve">If G14&gt;=80 is true, the athelete passes the requirement, and OUTPUT_TRUE should be "PASS."
</t>
    </r>
    <r>
      <rPr>
        <sz val="11"/>
        <rFont val="Calibri"/>
        <family val="2"/>
        <scheme val="minor"/>
      </rPr>
      <t>Hint:</t>
    </r>
    <r>
      <rPr>
        <i/>
        <sz val="11"/>
        <color theme="0" tint="-4.9989318521683403E-2"/>
        <rFont val="Calibri"/>
        <family val="2"/>
        <scheme val="minor"/>
      </rPr>
      <t xml:space="preserve"> =IF(G14&gt;=80, "PASS",</t>
    </r>
  </si>
  <si>
    <r>
      <t xml:space="preserve">If G14&gt;=80 is not true, then the athelete's score is less than 80, and OUTPUT_FALSE should be "FAIL."
</t>
    </r>
    <r>
      <rPr>
        <sz val="11"/>
        <rFont val="Calibri"/>
        <family val="2"/>
        <scheme val="minor"/>
      </rPr>
      <t>Hint:</t>
    </r>
    <r>
      <rPr>
        <i/>
        <sz val="11"/>
        <color theme="0" tint="-4.9989318521683403E-2"/>
        <rFont val="Calibri"/>
        <family val="2"/>
        <scheme val="minor"/>
      </rPr>
      <t xml:space="preserve"> =IF(G14&gt;=80, "PASS", "FAIL")</t>
    </r>
  </si>
  <si>
    <r>
      <t>Hint:</t>
    </r>
    <r>
      <rPr>
        <i/>
        <sz val="11"/>
        <color theme="0" tint="-0.14999847407452621"/>
        <rFont val="Calibri"/>
        <family val="2"/>
        <scheme val="minor"/>
      </rPr>
      <t xml:space="preserve"> </t>
    </r>
    <r>
      <rPr>
        <i/>
        <sz val="11"/>
        <color theme="0" tint="-4.9989318521683403E-2"/>
        <rFont val="Calibri"/>
        <family val="2"/>
        <scheme val="minor"/>
      </rPr>
      <t>=SUMIFS(C15:C20,E15:E20,1)</t>
    </r>
  </si>
  <si>
    <r>
      <t xml:space="preserve">Hint: </t>
    </r>
    <r>
      <rPr>
        <i/>
        <sz val="11"/>
        <color theme="0" tint="-4.9989318521683403E-2"/>
        <rFont val="Calibri"/>
        <family val="2"/>
        <scheme val="minor"/>
      </rPr>
      <t>=SUMIFS(C15:C20,E15:E20,0)</t>
    </r>
  </si>
  <si>
    <t>ID001</t>
  </si>
  <si>
    <t>ID002</t>
  </si>
  <si>
    <t>ID003</t>
  </si>
  <si>
    <t>ID004</t>
  </si>
  <si>
    <t>ID005</t>
  </si>
  <si>
    <t>ID006</t>
  </si>
  <si>
    <t>ID007</t>
  </si>
  <si>
    <t>ID008</t>
  </si>
  <si>
    <t>ID009</t>
  </si>
  <si>
    <t>ID</t>
  </si>
  <si>
    <t>=VLOOKUP(LOOKUP_VALUE,DATA,REL_COLUMN)</t>
  </si>
  <si>
    <r>
      <t xml:space="preserve">The VLOOKUP function </t>
    </r>
    <r>
      <rPr>
        <b/>
        <sz val="14"/>
        <color rgb="FFFF0000"/>
        <rFont val="Calibri"/>
        <family val="2"/>
        <scheme val="minor"/>
      </rPr>
      <t>LOOK</t>
    </r>
    <r>
      <rPr>
        <b/>
        <sz val="14"/>
        <color theme="1"/>
        <rFont val="Calibri"/>
        <family val="2"/>
        <scheme val="minor"/>
      </rPr>
      <t xml:space="preserve">S </t>
    </r>
    <r>
      <rPr>
        <b/>
        <sz val="14"/>
        <color rgb="FFFF0000"/>
        <rFont val="Calibri"/>
        <family val="2"/>
        <scheme val="minor"/>
      </rPr>
      <t>UP</t>
    </r>
    <r>
      <rPr>
        <b/>
        <sz val="14"/>
        <color theme="1"/>
        <rFont val="Calibri"/>
        <family val="2"/>
        <scheme val="minor"/>
      </rPr>
      <t xml:space="preserve"> certain values that are located to the right hand side of the </t>
    </r>
    <r>
      <rPr>
        <b/>
        <sz val="14"/>
        <color rgb="FFFF0000"/>
        <rFont val="Calibri"/>
        <family val="2"/>
        <scheme val="minor"/>
      </rPr>
      <t>LOOKUP_VALUE</t>
    </r>
    <r>
      <rPr>
        <b/>
        <sz val="14"/>
        <color theme="1"/>
        <rFont val="Calibri"/>
        <family val="2"/>
        <scheme val="minor"/>
      </rPr>
      <t xml:space="preserve"> within the </t>
    </r>
    <r>
      <rPr>
        <b/>
        <sz val="14"/>
        <color rgb="FFFF0000"/>
        <rFont val="Calibri"/>
        <family val="2"/>
        <scheme val="minor"/>
      </rPr>
      <t>V</t>
    </r>
    <r>
      <rPr>
        <b/>
        <sz val="14"/>
        <color theme="1"/>
        <rFont val="Calibri"/>
        <family val="2"/>
        <scheme val="minor"/>
      </rPr>
      <t xml:space="preserve">ERTICALLY stacked </t>
    </r>
    <r>
      <rPr>
        <b/>
        <sz val="14"/>
        <color rgb="FFFF0000"/>
        <rFont val="Calibri"/>
        <family val="2"/>
        <scheme val="minor"/>
      </rPr>
      <t>DATA</t>
    </r>
    <r>
      <rPr>
        <b/>
        <sz val="14"/>
        <color theme="1"/>
        <rFont val="Calibri"/>
        <family val="2"/>
        <scheme val="minor"/>
      </rPr>
      <t xml:space="preserve">, and returns the value found </t>
    </r>
    <r>
      <rPr>
        <b/>
        <sz val="14"/>
        <color rgb="FFFF0000"/>
        <rFont val="Calibri"/>
        <family val="2"/>
        <scheme val="minor"/>
      </rPr>
      <t>REL_COLUMN</t>
    </r>
    <r>
      <rPr>
        <b/>
        <sz val="14"/>
        <color theme="1"/>
        <rFont val="Calibri"/>
        <family val="2"/>
        <scheme val="minor"/>
      </rPr>
      <t xml:space="preserve">-1 columns to the right of the </t>
    </r>
    <r>
      <rPr>
        <b/>
        <sz val="14"/>
        <color rgb="FFFF0000"/>
        <rFont val="Calibri"/>
        <family val="2"/>
        <scheme val="minor"/>
      </rPr>
      <t>LOOKUP_VALUE</t>
    </r>
  </si>
  <si>
    <t>Attendance</t>
  </si>
  <si>
    <t>Quiz</t>
  </si>
  <si>
    <t>Final</t>
  </si>
  <si>
    <t>Suppose that you have some data stacked vertically which is identifiable by a unique ID located on the left end of the data. Then, we can use the VLOOKUP function.</t>
  </si>
  <si>
    <t>Student
ID</t>
  </si>
  <si>
    <t>In this example, we have a situation where we want to look up the Final Exam score for a certain student. First, fill out the green shaded zone with some random attendance, quiz, and final exam scores for each student.</t>
  </si>
  <si>
    <r>
      <t xml:space="preserve">The red shaded cell </t>
    </r>
    <r>
      <rPr>
        <b/>
        <sz val="11"/>
        <color theme="5"/>
        <rFont val="Calibri"/>
        <family val="2"/>
        <scheme val="minor"/>
      </rPr>
      <t>I7</t>
    </r>
    <r>
      <rPr>
        <sz val="11"/>
        <color theme="1"/>
        <rFont val="Calibri"/>
        <family val="2"/>
        <scheme val="minor"/>
      </rPr>
      <t xml:space="preserve"> is already populated with the VLOOKUP function required to look up the final exam score for the student with student ID value to be filled up in the gold shaded cell </t>
    </r>
    <r>
      <rPr>
        <b/>
        <sz val="11"/>
        <color theme="7"/>
        <rFont val="Calibri"/>
        <family val="2"/>
        <scheme val="minor"/>
      </rPr>
      <t>H7</t>
    </r>
    <r>
      <rPr>
        <sz val="11"/>
        <color theme="1"/>
        <rFont val="Calibri"/>
        <family val="2"/>
        <scheme val="minor"/>
      </rPr>
      <t>.</t>
    </r>
  </si>
  <si>
    <t>LOOKUP Round #1</t>
  </si>
  <si>
    <t>LOOKUP Round #2</t>
  </si>
  <si>
    <t>Final Exam Scores</t>
  </si>
  <si>
    <t>Attendance
Scores</t>
  </si>
  <si>
    <r>
      <t xml:space="preserve">Try tying in any student ID (ID001 ~ ID009) in cell H7. Type in a different student ID to check if the VLOOKUP function works as intended. Check if the value in cell </t>
    </r>
    <r>
      <rPr>
        <b/>
        <sz val="11"/>
        <color theme="5"/>
        <rFont val="Calibri"/>
        <family val="2"/>
        <scheme val="minor"/>
      </rPr>
      <t>I7</t>
    </r>
    <r>
      <rPr>
        <sz val="11"/>
        <color theme="1"/>
        <rFont val="Calibri"/>
        <family val="2"/>
        <scheme val="minor"/>
      </rPr>
      <t xml:space="preserve"> is indeed the final exam score for the corresponding student ID.</t>
    </r>
  </si>
  <si>
    <r>
      <t xml:space="preserve">Now we attempt to write a VLOOKUP function that will report the students' attendance scores instead of the final exam scores that we had in the previous example. This function should be located in cell </t>
    </r>
    <r>
      <rPr>
        <b/>
        <sz val="11"/>
        <color rgb="FF00B0F0"/>
        <rFont val="Calibri"/>
        <family val="2"/>
        <scheme val="minor"/>
      </rPr>
      <t>I12</t>
    </r>
    <r>
      <rPr>
        <sz val="11"/>
        <color theme="1"/>
        <rFont val="Calibri"/>
        <family val="2"/>
        <scheme val="minor"/>
      </rPr>
      <t>.</t>
    </r>
  </si>
  <si>
    <r>
      <t xml:space="preserve">The </t>
    </r>
    <r>
      <rPr>
        <b/>
        <sz val="11"/>
        <color rgb="FFFF0000"/>
        <rFont val="Calibri"/>
        <family val="2"/>
        <scheme val="minor"/>
      </rPr>
      <t>DATA</t>
    </r>
    <r>
      <rPr>
        <sz val="11"/>
        <color theme="1"/>
        <rFont val="Calibri"/>
        <family val="2"/>
        <scheme val="minor"/>
      </rPr>
      <t xml:space="preserve"> must be set up so that the unique ID is to the left most column, and it must include all information that we are trying to return.
Hint:</t>
    </r>
    <r>
      <rPr>
        <i/>
        <sz val="11"/>
        <color theme="0" tint="-4.9989318521683403E-2"/>
        <rFont val="Calibri"/>
        <family val="2"/>
        <scheme val="minor"/>
      </rPr>
      <t>=VLOOKUP(H12,C6:F14,</t>
    </r>
  </si>
  <si>
    <r>
      <t xml:space="preserve">Find the correct </t>
    </r>
    <r>
      <rPr>
        <b/>
        <sz val="11"/>
        <color rgb="FFFF0000"/>
        <rFont val="Calibri"/>
        <family val="2"/>
        <scheme val="minor"/>
      </rPr>
      <t>REL_COLUMN</t>
    </r>
    <r>
      <rPr>
        <sz val="11"/>
        <color theme="1"/>
        <rFont val="Calibri"/>
        <family val="2"/>
        <scheme val="minor"/>
      </rPr>
      <t xml:space="preserve">, noting that ID is in the 1st column, attendance is on the 2nd, quiz scores on the 3rd, and final scores on the 4th.
Hint: </t>
    </r>
    <r>
      <rPr>
        <i/>
        <sz val="11"/>
        <color theme="0" tint="-4.9989318521683403E-2"/>
        <rFont val="Calibri"/>
        <family val="2"/>
        <scheme val="minor"/>
      </rPr>
      <t>=VLOOKUP(H12,C6:F14,2)</t>
    </r>
  </si>
  <si>
    <r>
      <t xml:space="preserve">Check if this function works as intended by typing in a valid student ID in cell </t>
    </r>
    <r>
      <rPr>
        <b/>
        <sz val="11"/>
        <color rgb="FFFF00FF"/>
        <rFont val="Calibri"/>
        <family val="2"/>
        <scheme val="minor"/>
      </rPr>
      <t>H12</t>
    </r>
    <r>
      <rPr>
        <sz val="11"/>
        <color theme="1"/>
        <rFont val="Calibri"/>
        <family val="2"/>
        <scheme val="minor"/>
      </rPr>
      <t>.</t>
    </r>
  </si>
  <si>
    <r>
      <t xml:space="preserve">We want the </t>
    </r>
    <r>
      <rPr>
        <b/>
        <sz val="11"/>
        <color rgb="FFFF0000"/>
        <rFont val="Calibri"/>
        <family val="2"/>
        <scheme val="minor"/>
      </rPr>
      <t>LOOKUP_VALUE</t>
    </r>
    <r>
      <rPr>
        <sz val="11"/>
        <color theme="1"/>
        <rFont val="Calibri"/>
        <family val="2"/>
        <scheme val="minor"/>
      </rPr>
      <t xml:space="preserve"> to be in cell </t>
    </r>
    <r>
      <rPr>
        <b/>
        <sz val="11"/>
        <color rgb="FFFF00FF"/>
        <rFont val="Calibri"/>
        <family val="2"/>
        <scheme val="minor"/>
      </rPr>
      <t>H12</t>
    </r>
    <r>
      <rPr>
        <sz val="11"/>
        <color theme="1"/>
        <rFont val="Calibri"/>
        <family val="2"/>
        <scheme val="minor"/>
      </rPr>
      <t xml:space="preserve">, so that it appears right next to the attendance scores that we will be looking for in the data.
Hint: </t>
    </r>
    <r>
      <rPr>
        <i/>
        <sz val="11"/>
        <color theme="0" tint="-4.9989318521683403E-2"/>
        <rFont val="Calibri"/>
        <family val="2"/>
        <scheme val="minor"/>
      </rPr>
      <t>=VLOOKUP(H12,</t>
    </r>
  </si>
  <si>
    <t>=RANK(ITEM,REFERENCE,ORDER)</t>
  </si>
  <si>
    <r>
      <t xml:space="preserve">The RANK function will find the </t>
    </r>
    <r>
      <rPr>
        <b/>
        <sz val="14"/>
        <color rgb="FFFF0000"/>
        <rFont val="Calibri"/>
        <family val="2"/>
        <scheme val="minor"/>
      </rPr>
      <t>RANK</t>
    </r>
    <r>
      <rPr>
        <b/>
        <sz val="14"/>
        <color theme="1"/>
        <rFont val="Calibri"/>
        <family val="2"/>
        <scheme val="minor"/>
      </rPr>
      <t xml:space="preserve"> of the </t>
    </r>
    <r>
      <rPr>
        <b/>
        <sz val="14"/>
        <color rgb="FFFF0000"/>
        <rFont val="Calibri"/>
        <family val="2"/>
        <scheme val="minor"/>
      </rPr>
      <t>ITEM</t>
    </r>
    <r>
      <rPr>
        <b/>
        <sz val="14"/>
        <color theme="1"/>
        <rFont val="Calibri"/>
        <family val="2"/>
        <scheme val="minor"/>
      </rPr>
      <t xml:space="preserve"> within the </t>
    </r>
    <r>
      <rPr>
        <b/>
        <sz val="14"/>
        <color rgb="FFFF0000"/>
        <rFont val="Calibri"/>
        <family val="2"/>
        <scheme val="minor"/>
      </rPr>
      <t>REFERENCE</t>
    </r>
    <r>
      <rPr>
        <b/>
        <sz val="14"/>
        <color theme="1"/>
        <rFont val="Calibri"/>
        <family val="2"/>
        <scheme val="minor"/>
      </rPr>
      <t xml:space="preserve"> zone.
If </t>
    </r>
    <r>
      <rPr>
        <b/>
        <sz val="14"/>
        <color rgb="FFFF0000"/>
        <rFont val="Calibri"/>
        <family val="2"/>
        <scheme val="minor"/>
      </rPr>
      <t>ORDER</t>
    </r>
    <r>
      <rPr>
        <b/>
        <sz val="14"/>
        <color theme="1"/>
        <rFont val="Calibri"/>
        <family val="2"/>
        <scheme val="minor"/>
      </rPr>
      <t xml:space="preserve">=0, the largest element ranked as first. If </t>
    </r>
    <r>
      <rPr>
        <b/>
        <sz val="14"/>
        <color rgb="FFFF0000"/>
        <rFont val="Calibri"/>
        <family val="2"/>
        <scheme val="minor"/>
      </rPr>
      <t>ORDER</t>
    </r>
    <r>
      <rPr>
        <b/>
        <sz val="14"/>
        <color theme="1"/>
        <rFont val="Calibri"/>
        <family val="2"/>
        <scheme val="minor"/>
      </rPr>
      <t>=1, the smallest element is ranked as first.</t>
    </r>
  </si>
  <si>
    <t>Rank in
Final Scores</t>
  </si>
  <si>
    <t>Absences</t>
  </si>
  <si>
    <t>Rank in
Absences</t>
  </si>
  <si>
    <r>
      <t xml:space="preserve">The gold shaded zone is populated with the </t>
    </r>
    <r>
      <rPr>
        <b/>
        <sz val="11"/>
        <color rgb="FFFF0000"/>
        <rFont val="Calibri"/>
        <family val="2"/>
        <scheme val="minor"/>
      </rPr>
      <t>RANK</t>
    </r>
    <r>
      <rPr>
        <sz val="11"/>
        <color theme="1"/>
        <rFont val="Calibri"/>
        <family val="2"/>
        <scheme val="minor"/>
      </rPr>
      <t xml:space="preserve"> function that outputs the ranking for students' unexcuesd absences in a given semester. Since lower number of unexcused absences are "better," the </t>
    </r>
    <r>
      <rPr>
        <b/>
        <sz val="11"/>
        <color rgb="FFFF0000"/>
        <rFont val="Calibri"/>
        <family val="2"/>
        <scheme val="minor"/>
      </rPr>
      <t>ORDER</t>
    </r>
    <r>
      <rPr>
        <sz val="11"/>
        <color theme="1"/>
        <rFont val="Calibri"/>
        <family val="2"/>
        <scheme val="minor"/>
      </rPr>
      <t xml:space="preserve"> is set to be 1.</t>
    </r>
  </si>
  <si>
    <t>Fill out the number of absences (randomly between 0~5) and final scores (randomly between 0 ~ 100) in the green shaded zone. Observe how the absence ranking in the gold shaded zone reacts as you fill out the data.</t>
  </si>
  <si>
    <r>
      <t xml:space="preserve">The ITEM must be ranked among other students' final exam scores, so the </t>
    </r>
    <r>
      <rPr>
        <b/>
        <sz val="11"/>
        <color rgb="FFFF0000"/>
        <rFont val="Calibri"/>
        <family val="2"/>
        <scheme val="minor"/>
      </rPr>
      <t>REFERENCE</t>
    </r>
    <r>
      <rPr>
        <sz val="11"/>
        <color theme="1"/>
        <rFont val="Calibri"/>
        <family val="2"/>
        <scheme val="minor"/>
      </rPr>
      <t xml:space="preserve"> is the column containing all students' final exam scores.
Hint: </t>
    </r>
    <r>
      <rPr>
        <i/>
        <sz val="11"/>
        <color theme="0" tint="-4.9989318521683403E-2"/>
        <rFont val="Calibri"/>
        <family val="2"/>
        <scheme val="minor"/>
      </rPr>
      <t>=RANK(E6,$E$6:$E$14,</t>
    </r>
  </si>
  <si>
    <r>
      <t xml:space="preserve">Since higher scores on tests are "better," the </t>
    </r>
    <r>
      <rPr>
        <b/>
        <sz val="11"/>
        <color rgb="FFFF0000"/>
        <rFont val="Calibri"/>
        <family val="2"/>
        <scheme val="minor"/>
      </rPr>
      <t>ORDER</t>
    </r>
    <r>
      <rPr>
        <sz val="11"/>
        <color theme="1"/>
        <rFont val="Calibri"/>
        <family val="2"/>
        <scheme val="minor"/>
      </rPr>
      <t xml:space="preserve"> must be set up so that we rank the largest value as first. 
Hint:</t>
    </r>
    <r>
      <rPr>
        <i/>
        <sz val="11"/>
        <color theme="0" tint="-4.9989318521683403E-2"/>
        <rFont val="Calibri"/>
        <family val="2"/>
        <scheme val="minor"/>
      </rPr>
      <t xml:space="preserve"> =RANK(E6,$E$6:$E$14,0)</t>
    </r>
  </si>
  <si>
    <r>
      <t xml:space="preserve">Use the RANK function to rank the students' final exam scores. Starting from the cell </t>
    </r>
    <r>
      <rPr>
        <b/>
        <sz val="11"/>
        <color rgb="FFFF00FF"/>
        <rFont val="Calibri"/>
        <family val="2"/>
        <scheme val="minor"/>
      </rPr>
      <t>G6</t>
    </r>
    <r>
      <rPr>
        <sz val="11"/>
        <color theme="1"/>
        <rFont val="Calibri"/>
        <family val="2"/>
        <scheme val="minor"/>
      </rPr>
      <t xml:space="preserve">, the </t>
    </r>
    <r>
      <rPr>
        <b/>
        <sz val="11"/>
        <color rgb="FFFF0000"/>
        <rFont val="Calibri"/>
        <family val="2"/>
        <scheme val="minor"/>
      </rPr>
      <t>ITEM</t>
    </r>
    <r>
      <rPr>
        <sz val="11"/>
        <color theme="1"/>
        <rFont val="Calibri"/>
        <family val="2"/>
        <scheme val="minor"/>
      </rPr>
      <t xml:space="preserve"> that we are raking is the final exam score of ID001.
Hint: </t>
    </r>
    <r>
      <rPr>
        <i/>
        <sz val="11"/>
        <color theme="0" tint="-4.9989318521683403E-2"/>
        <rFont val="Calibri"/>
        <family val="2"/>
        <scheme val="minor"/>
      </rPr>
      <t>=RANK(E6,</t>
    </r>
  </si>
  <si>
    <t>Try changing the data in the green shaded cells, and observe how the rankings change as a response.</t>
  </si>
  <si>
    <r>
      <t xml:space="preserve">When you first open the workbook, the MODE will give you an error, since there are no actual values in the cells </t>
    </r>
    <r>
      <rPr>
        <b/>
        <sz val="11"/>
        <color theme="7"/>
        <rFont val="Calibri"/>
        <family val="2"/>
        <scheme val="minor"/>
      </rPr>
      <t>E23:R25</t>
    </r>
    <r>
      <rPr>
        <sz val="11"/>
        <color theme="1"/>
        <rFont val="Calibri"/>
        <family val="2"/>
        <scheme val="minor"/>
      </rPr>
      <t>.</t>
    </r>
  </si>
  <si>
    <r>
      <t xml:space="preserve">Try inserting any number in the cells </t>
    </r>
    <r>
      <rPr>
        <b/>
        <sz val="11"/>
        <color theme="7"/>
        <rFont val="Calibri"/>
        <family val="2"/>
        <scheme val="minor"/>
      </rPr>
      <t>E23:R25</t>
    </r>
    <r>
      <rPr>
        <sz val="11"/>
        <color theme="1"/>
        <rFont val="Calibri"/>
        <family val="2"/>
        <scheme val="minor"/>
      </rPr>
      <t xml:space="preserve">, and observe how the MEDIAN changes in cell </t>
    </r>
    <r>
      <rPr>
        <b/>
        <sz val="11"/>
        <color rgb="FF00B0F0"/>
        <rFont val="Calibri"/>
        <family val="2"/>
        <scheme val="minor"/>
      </rPr>
      <t>C23.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</si>
</sst>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font>
      <sz val="11"/>
      <color theme="1"/>
      <name val="Calibri"/>
      <family val="2"/>
      <scheme val="minor"/>
    </font>
    <font>
      <sz val="11"/>
      <color theme="1"/>
      <name val="Calibri"/>
      <family val="2"/>
      <scheme val="minor"/>
    </font>
    <font>
      <b/>
      <sz val="11"/>
      <color theme="1"/>
      <name val="Calibri"/>
      <family val="2"/>
      <scheme val="minor"/>
    </font>
    <font>
      <sz val="11"/>
      <color theme="1"/>
      <name val="맑은 고딕"/>
      <family val="2"/>
      <charset val="129"/>
    </font>
    <font>
      <b/>
      <sz val="11"/>
      <color theme="9"/>
      <name val="Calibri"/>
      <family val="2"/>
      <scheme val="minor"/>
    </font>
    <font>
      <b/>
      <sz val="11"/>
      <color rgb="FF00B0F0"/>
      <name val="Calibri"/>
      <family val="2"/>
      <scheme val="minor"/>
    </font>
    <font>
      <sz val="11"/>
      <name val="Calibri"/>
      <family val="2"/>
      <scheme val="minor"/>
    </font>
    <font>
      <b/>
      <sz val="11"/>
      <color theme="5"/>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1"/>
      <color theme="5"/>
      <name val="Calibri"/>
      <family val="2"/>
      <scheme val="minor"/>
    </font>
    <font>
      <b/>
      <sz val="14"/>
      <name val="Calibri"/>
      <family val="2"/>
      <scheme val="minor"/>
    </font>
    <font>
      <b/>
      <sz val="14"/>
      <color rgb="FFFF0000"/>
      <name val="Calibri"/>
      <family val="2"/>
      <scheme val="minor"/>
    </font>
    <font>
      <b/>
      <sz val="11"/>
      <color theme="1" tint="0.499984740745262"/>
      <name val="Calibri"/>
      <family val="2"/>
      <scheme val="minor"/>
    </font>
    <font>
      <b/>
      <sz val="11"/>
      <color theme="0" tint="-0.499984740745262"/>
      <name val="Calibri"/>
      <family val="2"/>
      <scheme val="minor"/>
    </font>
    <font>
      <b/>
      <sz val="11"/>
      <color rgb="FFFF0000"/>
      <name val="Calibri"/>
      <family val="2"/>
      <scheme val="minor"/>
    </font>
    <font>
      <b/>
      <u/>
      <sz val="11"/>
      <color theme="1"/>
      <name val="Calibri"/>
      <family val="2"/>
      <scheme val="minor"/>
    </font>
    <font>
      <b/>
      <u/>
      <sz val="11"/>
      <color rgb="FF00B0F0"/>
      <name val="Calibri"/>
      <family val="2"/>
      <scheme val="minor"/>
    </font>
    <font>
      <i/>
      <sz val="11"/>
      <color theme="1"/>
      <name val="Calibri"/>
      <family val="2"/>
      <scheme val="minor"/>
    </font>
    <font>
      <i/>
      <sz val="11"/>
      <color theme="0" tint="-4.9989318521683403E-2"/>
      <name val="Calibri"/>
      <family val="2"/>
      <scheme val="minor"/>
    </font>
    <font>
      <b/>
      <sz val="17"/>
      <color theme="1"/>
      <name val="Calibri"/>
      <family val="2"/>
      <scheme val="minor"/>
    </font>
    <font>
      <b/>
      <sz val="15"/>
      <color theme="1"/>
      <name val="Calibri"/>
      <family val="2"/>
      <scheme val="minor"/>
    </font>
    <font>
      <b/>
      <sz val="15"/>
      <color rgb="FFFF0000"/>
      <name val="Calibri"/>
      <family val="2"/>
      <scheme val="minor"/>
    </font>
    <font>
      <b/>
      <sz val="15"/>
      <name val="Calibri"/>
      <family val="2"/>
      <scheme val="minor"/>
    </font>
    <font>
      <b/>
      <sz val="11"/>
      <color theme="7"/>
      <name val="Calibri"/>
      <family val="2"/>
      <scheme val="minor"/>
    </font>
    <font>
      <i/>
      <sz val="11"/>
      <color theme="0" tint="-0.14999847407452621"/>
      <name val="Calibri"/>
      <family val="2"/>
      <scheme val="minor"/>
    </font>
    <font>
      <sz val="8"/>
      <name val="Calibri"/>
      <family val="2"/>
      <scheme val="minor"/>
    </font>
    <font>
      <b/>
      <sz val="11"/>
      <color rgb="FFFF00FF"/>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CFF"/>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n">
        <color indexed="64"/>
      </bottom>
      <diagonal/>
    </border>
    <border>
      <left/>
      <right/>
      <top/>
      <bottom style="hair">
        <color auto="1"/>
      </bottom>
      <diagonal/>
    </border>
  </borders>
  <cellStyleXfs count="4">
    <xf numFmtId="0" fontId="0" fillId="0" borderId="0"/>
    <xf numFmtId="44" fontId="1"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cellStyleXfs>
  <cellXfs count="81">
    <xf numFmtId="0" fontId="0" fillId="0" borderId="0" xfId="0"/>
    <xf numFmtId="0" fontId="0" fillId="2" borderId="0" xfId="0" applyFill="1" applyAlignment="1">
      <alignment horizontal="center" vertical="center"/>
    </xf>
    <xf numFmtId="0" fontId="0" fillId="2" borderId="0" xfId="0" applyFill="1"/>
    <xf numFmtId="0" fontId="0" fillId="2" borderId="0" xfId="0" applyFill="1" applyAlignment="1">
      <alignment wrapText="1"/>
    </xf>
    <xf numFmtId="0" fontId="0" fillId="2" borderId="0" xfId="0" quotePrefix="1" applyFill="1" applyAlignment="1">
      <alignment vertical="center"/>
    </xf>
    <xf numFmtId="0" fontId="0" fillId="2" borderId="0" xfId="0" applyFill="1" applyAlignment="1">
      <alignment horizontal="center" vertical="center" wrapText="1"/>
    </xf>
    <xf numFmtId="0" fontId="0" fillId="2" borderId="1" xfId="0" applyFill="1" applyBorder="1"/>
    <xf numFmtId="0" fontId="0" fillId="2" borderId="2" xfId="0" applyFill="1" applyBorder="1"/>
    <xf numFmtId="0" fontId="0" fillId="2" borderId="2" xfId="0" applyFill="1" applyBorder="1" applyAlignment="1">
      <alignment wrapText="1"/>
    </xf>
    <xf numFmtId="0" fontId="0" fillId="2" borderId="3" xfId="0" applyFill="1" applyBorder="1"/>
    <xf numFmtId="0" fontId="0" fillId="2" borderId="4" xfId="0" applyFill="1" applyBorder="1"/>
    <xf numFmtId="0" fontId="0" fillId="4" borderId="0" xfId="0"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0" fillId="2" borderId="0" xfId="0" applyFill="1" applyAlignment="1">
      <alignment horizontal="center"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3" borderId="0" xfId="0" applyFill="1"/>
    <xf numFmtId="0" fontId="0" fillId="2" borderId="6" xfId="0" applyFill="1" applyBorder="1"/>
    <xf numFmtId="0" fontId="0" fillId="2" borderId="7" xfId="0" applyFill="1" applyBorder="1"/>
    <xf numFmtId="0" fontId="0" fillId="2" borderId="7" xfId="0" applyFill="1" applyBorder="1" applyAlignment="1">
      <alignment wrapText="1"/>
    </xf>
    <xf numFmtId="0" fontId="0" fillId="2" borderId="8" xfId="0" applyFill="1" applyBorder="1"/>
    <xf numFmtId="0" fontId="0" fillId="2" borderId="5" xfId="0" applyFill="1" applyBorder="1"/>
    <xf numFmtId="0" fontId="0" fillId="5" borderId="0" xfId="0"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center" vertical="center" wrapText="1"/>
    </xf>
    <xf numFmtId="0" fontId="6" fillId="5" borderId="0" xfId="0" applyFont="1" applyFill="1" applyAlignment="1">
      <alignment horizontal="center" vertical="center"/>
    </xf>
    <xf numFmtId="0" fontId="0" fillId="7" borderId="0" xfId="0" applyFill="1" applyAlignment="1">
      <alignment horizontal="center" vertical="center"/>
    </xf>
    <xf numFmtId="0" fontId="0" fillId="7" borderId="0" xfId="0" applyFill="1" applyAlignment="1">
      <alignment horizontal="center" vertical="center" wrapText="1"/>
    </xf>
    <xf numFmtId="0" fontId="0" fillId="2" borderId="0" xfId="0" applyFill="1" applyAlignment="1">
      <alignment vertical="center"/>
    </xf>
    <xf numFmtId="0" fontId="0" fillId="2" borderId="0" xfId="0" applyFill="1" applyAlignment="1">
      <alignment vertical="top" wrapText="1"/>
    </xf>
    <xf numFmtId="0" fontId="0" fillId="2" borderId="9" xfId="0" applyFill="1" applyBorder="1" applyAlignment="1">
      <alignment horizontal="center" vertical="center"/>
    </xf>
    <xf numFmtId="0" fontId="2" fillId="8" borderId="9" xfId="0" applyFont="1" applyFill="1" applyBorder="1" applyAlignment="1">
      <alignment horizontal="center" vertical="center" wrapText="1"/>
    </xf>
    <xf numFmtId="0" fontId="11" fillId="2" borderId="0" xfId="0" applyFont="1" applyFill="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xf numFmtId="0" fontId="0" fillId="6" borderId="9" xfId="0" applyFill="1" applyBorder="1" applyAlignment="1">
      <alignment horizontal="center" vertical="center"/>
    </xf>
    <xf numFmtId="0" fontId="2" fillId="2" borderId="9" xfId="0" applyFont="1" applyFill="1" applyBorder="1" applyAlignment="1">
      <alignment horizontal="center" vertical="center"/>
    </xf>
    <xf numFmtId="0" fontId="0" fillId="5" borderId="9" xfId="0" applyFill="1" applyBorder="1" applyAlignment="1">
      <alignment horizontal="center" vertical="center"/>
    </xf>
    <xf numFmtId="0" fontId="0" fillId="9" borderId="9" xfId="0" applyFill="1" applyBorder="1" applyAlignment="1">
      <alignment horizontal="center" vertical="center"/>
    </xf>
    <xf numFmtId="0" fontId="0" fillId="4" borderId="9" xfId="0"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applyAlignment="1">
      <alignment horizontal="center" vertical="center" wrapText="1"/>
    </xf>
    <xf numFmtId="44" fontId="0" fillId="3" borderId="9" xfId="1" applyFont="1" applyFill="1" applyBorder="1" applyAlignment="1">
      <alignment horizontal="center" vertical="center" wrapText="1"/>
    </xf>
    <xf numFmtId="44" fontId="0" fillId="3" borderId="9" xfId="1" applyFont="1" applyFill="1" applyBorder="1" applyAlignment="1">
      <alignment horizontal="center" vertical="center"/>
    </xf>
    <xf numFmtId="0" fontId="2" fillId="2" borderId="9" xfId="0" applyFont="1" applyFill="1" applyBorder="1" applyAlignment="1">
      <alignment horizontal="center" vertical="top" wrapText="1"/>
    </xf>
    <xf numFmtId="0" fontId="0" fillId="6" borderId="9" xfId="0" applyFill="1" applyBorder="1" applyAlignment="1">
      <alignment horizontal="center" vertical="top" wrapText="1"/>
    </xf>
    <xf numFmtId="0" fontId="0" fillId="5" borderId="9" xfId="0" applyFill="1" applyBorder="1" applyAlignment="1">
      <alignment horizontal="center" vertical="top" wrapText="1"/>
    </xf>
    <xf numFmtId="0" fontId="0" fillId="6" borderId="9" xfId="0" applyFill="1" applyBorder="1" applyAlignment="1">
      <alignment vertical="center"/>
    </xf>
    <xf numFmtId="0" fontId="0" fillId="2" borderId="0" xfId="0" applyFill="1" applyAlignment="1">
      <alignment horizontal="center" vertical="top"/>
    </xf>
    <xf numFmtId="0" fontId="0" fillId="3" borderId="9" xfId="0" applyFill="1" applyBorder="1" applyAlignment="1">
      <alignment horizontal="center" vertical="center" wrapText="1"/>
    </xf>
    <xf numFmtId="0" fontId="0" fillId="5" borderId="9" xfId="0" applyFill="1" applyBorder="1" applyAlignment="1">
      <alignment vertical="center"/>
    </xf>
    <xf numFmtId="0" fontId="2" fillId="2" borderId="12" xfId="0" applyFont="1" applyFill="1" applyBorder="1" applyAlignment="1">
      <alignment horizontal="center" vertical="center" wrapText="1"/>
    </xf>
    <xf numFmtId="0" fontId="0" fillId="2" borderId="13" xfId="0" applyFill="1" applyBorder="1" applyAlignment="1">
      <alignment horizontal="center" vertical="center"/>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2" borderId="16" xfId="0" applyFill="1" applyBorder="1" applyAlignment="1">
      <alignment horizontal="center" vertical="center"/>
    </xf>
    <xf numFmtId="0" fontId="0" fillId="3" borderId="17" xfId="0" applyFill="1" applyBorder="1" applyAlignment="1">
      <alignment horizontal="center" vertical="center" wrapText="1"/>
    </xf>
    <xf numFmtId="0" fontId="0" fillId="2" borderId="18" xfId="0" applyFill="1" applyBorder="1" applyAlignment="1">
      <alignment horizontal="center" vertical="center"/>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2" fillId="2" borderId="21"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top"/>
    </xf>
    <xf numFmtId="0" fontId="0" fillId="4" borderId="9" xfId="0" applyFill="1" applyBorder="1" applyAlignment="1">
      <alignment vertical="center"/>
    </xf>
    <xf numFmtId="0" fontId="0" fillId="10" borderId="9" xfId="0" applyFill="1" applyBorder="1" applyAlignment="1">
      <alignment vertical="center"/>
    </xf>
    <xf numFmtId="0" fontId="0" fillId="6" borderId="9" xfId="0" applyFill="1" applyBorder="1" applyAlignment="1">
      <alignment horizontal="center" vertical="center" wrapText="1"/>
    </xf>
    <xf numFmtId="0" fontId="0" fillId="10" borderId="9" xfId="0" applyFill="1" applyBorder="1" applyAlignment="1">
      <alignment horizontal="center" vertical="center" wrapText="1"/>
    </xf>
    <xf numFmtId="0" fontId="0" fillId="2" borderId="0" xfId="0" applyFill="1" applyAlignment="1">
      <alignment horizontal="left" vertical="top" wrapText="1"/>
    </xf>
    <xf numFmtId="0" fontId="10" fillId="2" borderId="0" xfId="0" quotePrefix="1" applyFont="1" applyFill="1" applyAlignment="1">
      <alignment horizontal="center" vertical="center"/>
    </xf>
    <xf numFmtId="0" fontId="8" fillId="2" borderId="0" xfId="0" applyFont="1" applyFill="1" applyAlignment="1">
      <alignment horizontal="center" vertical="center" wrapText="1"/>
    </xf>
    <xf numFmtId="0" fontId="10" fillId="2" borderId="0" xfId="0" quotePrefix="1" applyFont="1" applyFill="1" applyAlignment="1">
      <alignment horizontal="center" vertical="center" wrapText="1"/>
    </xf>
    <xf numFmtId="0" fontId="9" fillId="2" borderId="0" xfId="0" quotePrefix="1" applyFont="1" applyFill="1" applyAlignment="1">
      <alignment horizontal="center" vertical="center" wrapText="1"/>
    </xf>
    <xf numFmtId="0" fontId="21" fillId="2" borderId="0" xfId="0" quotePrefix="1" applyFont="1" applyFill="1" applyAlignment="1">
      <alignment horizontal="center" vertical="center" wrapText="1"/>
    </xf>
    <xf numFmtId="0" fontId="22" fillId="2" borderId="0" xfId="0" applyFont="1" applyFill="1" applyAlignment="1">
      <alignment horizontal="center" vertical="center" wrapText="1"/>
    </xf>
    <xf numFmtId="0" fontId="9" fillId="2" borderId="0" xfId="0" applyFont="1" applyFill="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22" xfId="0" applyFill="1" applyBorder="1" applyAlignment="1">
      <alignment horizontal="left" vertical="top" wrapText="1"/>
    </xf>
  </cellXfs>
  <cellStyles count="4">
    <cellStyle name="Currency" xfId="1" builtinId="4"/>
    <cellStyle name="Normal" xfId="0" builtinId="0"/>
    <cellStyle name="Normal 2" xfId="2" xr:uid="{C6AA37D6-AE0A-44C2-80B5-D8B2FF2EDFAC}"/>
    <cellStyle name="Percent 2" xfId="3" xr:uid="{0E5A9441-5C63-41C7-8D35-3730826B0A2A}"/>
  </cellStyles>
  <dxfs count="0"/>
  <tableStyles count="0" defaultTableStyle="TableStyleMedium2" defaultPivotStyle="PivotStyleLight16"/>
  <colors>
    <mruColors>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8247-DE12-44A0-81E8-6ADBE1224DFB}">
  <dimension ref="B2:Z59"/>
  <sheetViews>
    <sheetView tabSelected="1" workbookViewId="0"/>
  </sheetViews>
  <sheetFormatPr defaultColWidth="8.90625" defaultRowHeight="14.5"/>
  <cols>
    <col min="1" max="2" width="3.54296875" style="2" customWidth="1"/>
    <col min="3" max="3" width="8.90625" style="2"/>
    <col min="4" max="4" width="3.54296875" style="2" customWidth="1"/>
    <col min="5" max="18" width="8.90625" style="2"/>
    <col min="19" max="19" width="3.54296875" style="2" customWidth="1"/>
    <col min="20" max="20" width="4.36328125" style="2" customWidth="1"/>
    <col min="21" max="25" width="8.90625" style="2"/>
    <col min="26" max="26" width="3.54296875" style="2" customWidth="1"/>
    <col min="27" max="16384" width="8.90625" style="2"/>
  </cols>
  <sheetData>
    <row r="2" spans="2:26" ht="45" customHeight="1">
      <c r="B2" s="71" t="s">
        <v>0</v>
      </c>
      <c r="C2" s="71"/>
      <c r="D2" s="71"/>
      <c r="E2" s="71"/>
      <c r="G2" s="72" t="s">
        <v>12</v>
      </c>
      <c r="H2" s="72"/>
      <c r="I2" s="72"/>
      <c r="J2" s="72"/>
      <c r="K2" s="72"/>
      <c r="L2" s="72"/>
      <c r="M2" s="72"/>
      <c r="N2" s="72"/>
      <c r="O2" s="72"/>
      <c r="P2" s="72"/>
      <c r="Q2" s="72"/>
      <c r="R2" s="72"/>
      <c r="S2" s="72"/>
      <c r="T2" s="72"/>
      <c r="U2" s="72"/>
      <c r="V2" s="72"/>
      <c r="W2" s="72"/>
      <c r="X2" s="72"/>
      <c r="Y2" s="72"/>
      <c r="Z2" s="72"/>
    </row>
    <row r="3" spans="2:26" ht="15" thickBot="1">
      <c r="C3" s="4"/>
      <c r="E3" s="5"/>
      <c r="F3" s="1"/>
      <c r="G3" s="1"/>
      <c r="H3" s="1"/>
      <c r="I3" s="1"/>
      <c r="J3" s="1"/>
      <c r="K3" s="1"/>
      <c r="L3" s="1"/>
      <c r="M3" s="1"/>
      <c r="N3" s="1"/>
      <c r="O3" s="1"/>
      <c r="P3" s="1"/>
      <c r="Q3" s="1"/>
      <c r="R3" s="1"/>
    </row>
    <row r="4" spans="2:26">
      <c r="B4" s="6"/>
      <c r="C4" s="7"/>
      <c r="D4" s="7"/>
      <c r="E4" s="7"/>
      <c r="F4" s="7"/>
      <c r="G4" s="7"/>
      <c r="H4" s="7"/>
      <c r="I4" s="7"/>
      <c r="J4" s="7"/>
      <c r="K4" s="7"/>
      <c r="L4" s="7"/>
      <c r="M4" s="7"/>
      <c r="N4" s="7"/>
      <c r="O4" s="7"/>
      <c r="P4" s="7"/>
      <c r="Q4" s="8"/>
      <c r="R4" s="8"/>
      <c r="S4" s="8"/>
      <c r="T4" s="8"/>
      <c r="U4" s="8"/>
      <c r="V4" s="8"/>
      <c r="W4" s="7"/>
      <c r="X4" s="7"/>
      <c r="Y4" s="7"/>
      <c r="Z4" s="9"/>
    </row>
    <row r="5" spans="2:26" ht="45" customHeight="1">
      <c r="B5" s="10"/>
      <c r="C5" s="11">
        <f>SUM(E5:R7)</f>
        <v>0</v>
      </c>
      <c r="D5" s="1"/>
      <c r="E5" s="12"/>
      <c r="F5" s="12"/>
      <c r="G5" s="12"/>
      <c r="H5" s="12"/>
      <c r="I5" s="12"/>
      <c r="J5" s="12"/>
      <c r="K5" s="12"/>
      <c r="L5" s="12"/>
      <c r="M5" s="12"/>
      <c r="N5" s="12"/>
      <c r="O5" s="12"/>
      <c r="P5" s="12"/>
      <c r="Q5" s="13"/>
      <c r="R5" s="13"/>
      <c r="S5" s="3"/>
      <c r="T5" s="14">
        <v>1</v>
      </c>
      <c r="U5" s="70" t="s">
        <v>3</v>
      </c>
      <c r="V5" s="70"/>
      <c r="W5" s="70"/>
      <c r="X5" s="70"/>
      <c r="Y5" s="70"/>
      <c r="Z5" s="16"/>
    </row>
    <row r="6" spans="2:26" ht="45" customHeight="1">
      <c r="B6" s="10"/>
      <c r="E6" s="12"/>
      <c r="F6" s="12"/>
      <c r="G6" s="12"/>
      <c r="H6" s="12"/>
      <c r="I6" s="12"/>
      <c r="J6" s="12"/>
      <c r="K6" s="12"/>
      <c r="L6" s="12"/>
      <c r="M6" s="12"/>
      <c r="N6" s="12"/>
      <c r="O6" s="12"/>
      <c r="P6" s="12"/>
      <c r="Q6" s="13"/>
      <c r="R6" s="13"/>
      <c r="S6" s="3"/>
      <c r="T6" s="14">
        <v>2</v>
      </c>
      <c r="U6" s="70" t="s">
        <v>1</v>
      </c>
      <c r="V6" s="70"/>
      <c r="W6" s="70"/>
      <c r="X6" s="70"/>
      <c r="Y6" s="70"/>
      <c r="Z6" s="16"/>
    </row>
    <row r="7" spans="2:26" ht="45" customHeight="1">
      <c r="B7" s="10"/>
      <c r="E7" s="12"/>
      <c r="F7" s="12"/>
      <c r="G7" s="12"/>
      <c r="H7" s="12"/>
      <c r="I7" s="12"/>
      <c r="J7" s="12"/>
      <c r="K7" s="12"/>
      <c r="L7" s="12"/>
      <c r="M7" s="12"/>
      <c r="N7" s="12"/>
      <c r="O7" s="12"/>
      <c r="P7" s="12"/>
      <c r="Q7" s="13"/>
      <c r="R7" s="13"/>
      <c r="S7" s="3"/>
      <c r="T7" s="14">
        <v>3</v>
      </c>
      <c r="U7" s="70" t="s">
        <v>2</v>
      </c>
      <c r="V7" s="70"/>
      <c r="W7" s="70"/>
      <c r="X7" s="70"/>
      <c r="Y7" s="70"/>
      <c r="Z7" s="16"/>
    </row>
    <row r="8" spans="2:26" ht="15" thickBot="1">
      <c r="B8" s="18"/>
      <c r="C8" s="19"/>
      <c r="D8" s="19"/>
      <c r="E8" s="19"/>
      <c r="F8" s="19"/>
      <c r="G8" s="19"/>
      <c r="H8" s="19"/>
      <c r="I8" s="19"/>
      <c r="J8" s="19"/>
      <c r="K8" s="19"/>
      <c r="L8" s="19"/>
      <c r="M8" s="19"/>
      <c r="N8" s="19"/>
      <c r="O8" s="19"/>
      <c r="P8" s="19"/>
      <c r="Q8" s="20"/>
      <c r="R8" s="20"/>
      <c r="S8" s="20"/>
      <c r="T8" s="20"/>
      <c r="U8" s="20"/>
      <c r="V8" s="20"/>
      <c r="W8" s="19"/>
      <c r="X8" s="19"/>
      <c r="Y8" s="19"/>
      <c r="Z8" s="21"/>
    </row>
    <row r="9" spans="2:26" ht="15" thickBot="1">
      <c r="Q9" s="3"/>
      <c r="R9" s="3"/>
      <c r="S9" s="3"/>
      <c r="T9" s="3"/>
      <c r="U9" s="3"/>
      <c r="V9" s="3"/>
    </row>
    <row r="10" spans="2:26">
      <c r="B10" s="6"/>
      <c r="C10" s="7"/>
      <c r="D10" s="7"/>
      <c r="E10" s="7"/>
      <c r="F10" s="7"/>
      <c r="G10" s="7"/>
      <c r="H10" s="7"/>
      <c r="I10" s="7"/>
      <c r="J10" s="7"/>
      <c r="K10" s="7"/>
      <c r="L10" s="7"/>
      <c r="M10" s="7"/>
      <c r="N10" s="7"/>
      <c r="O10" s="7"/>
      <c r="P10" s="7"/>
      <c r="Q10" s="8"/>
      <c r="R10" s="8"/>
      <c r="S10" s="8"/>
      <c r="T10" s="8"/>
      <c r="U10" s="8"/>
      <c r="V10" s="8"/>
      <c r="W10" s="7"/>
      <c r="X10" s="7"/>
      <c r="Y10" s="7"/>
      <c r="Z10" s="9"/>
    </row>
    <row r="11" spans="2:26" ht="45" customHeight="1">
      <c r="B11" s="10"/>
      <c r="C11" s="11">
        <f>SUM(E11:J13,L11:R13)</f>
        <v>0</v>
      </c>
      <c r="D11" s="1"/>
      <c r="E11" s="27"/>
      <c r="F11" s="27"/>
      <c r="G11" s="27"/>
      <c r="H11" s="27"/>
      <c r="I11" s="27"/>
      <c r="J11" s="27"/>
      <c r="K11" s="1"/>
      <c r="L11" s="27"/>
      <c r="M11" s="27"/>
      <c r="N11" s="27"/>
      <c r="O11" s="27"/>
      <c r="P11" s="27"/>
      <c r="Q11" s="27"/>
      <c r="R11" s="27"/>
      <c r="S11" s="3"/>
      <c r="T11" s="14">
        <v>1</v>
      </c>
      <c r="U11" s="70" t="s">
        <v>13</v>
      </c>
      <c r="V11" s="70"/>
      <c r="W11" s="70"/>
      <c r="X11" s="70"/>
      <c r="Y11" s="70"/>
      <c r="Z11" s="22"/>
    </row>
    <row r="12" spans="2:26" ht="45" customHeight="1">
      <c r="B12" s="10"/>
      <c r="C12" s="1"/>
      <c r="D12" s="1"/>
      <c r="E12" s="27"/>
      <c r="F12" s="27"/>
      <c r="G12" s="27"/>
      <c r="H12" s="27"/>
      <c r="I12" s="27"/>
      <c r="J12" s="27"/>
      <c r="K12" s="1"/>
      <c r="L12" s="27"/>
      <c r="M12" s="27"/>
      <c r="N12" s="27"/>
      <c r="O12" s="27"/>
      <c r="P12" s="27"/>
      <c r="Q12" s="27"/>
      <c r="R12" s="27"/>
      <c r="S12" s="3"/>
      <c r="T12" s="14">
        <v>2</v>
      </c>
      <c r="U12" s="70" t="s">
        <v>4</v>
      </c>
      <c r="V12" s="70"/>
      <c r="W12" s="70"/>
      <c r="X12" s="70"/>
      <c r="Y12" s="70"/>
      <c r="Z12" s="22"/>
    </row>
    <row r="13" spans="2:26" ht="45" customHeight="1">
      <c r="B13" s="10"/>
      <c r="C13" s="23">
        <f>SUM(E11:J13)+SUM(L11:R13)</f>
        <v>0</v>
      </c>
      <c r="D13" s="1"/>
      <c r="E13" s="27"/>
      <c r="F13" s="27"/>
      <c r="G13" s="27"/>
      <c r="H13" s="27"/>
      <c r="I13" s="27"/>
      <c r="J13" s="27"/>
      <c r="K13" s="1"/>
      <c r="L13" s="27"/>
      <c r="M13" s="27"/>
      <c r="N13" s="27"/>
      <c r="O13" s="27"/>
      <c r="P13" s="27"/>
      <c r="Q13" s="27"/>
      <c r="R13" s="27"/>
      <c r="S13" s="3"/>
      <c r="T13" s="14">
        <v>3</v>
      </c>
      <c r="U13" s="70" t="s">
        <v>14</v>
      </c>
      <c r="V13" s="70"/>
      <c r="W13" s="70"/>
      <c r="X13" s="70"/>
      <c r="Y13" s="70"/>
      <c r="Z13" s="22"/>
    </row>
    <row r="14" spans="2:26" ht="15" thickBot="1">
      <c r="B14" s="18"/>
      <c r="C14" s="19"/>
      <c r="D14" s="19"/>
      <c r="E14" s="19"/>
      <c r="F14" s="19"/>
      <c r="G14" s="19"/>
      <c r="H14" s="19"/>
      <c r="I14" s="19"/>
      <c r="J14" s="19"/>
      <c r="K14" s="19"/>
      <c r="L14" s="19"/>
      <c r="M14" s="19"/>
      <c r="N14" s="19"/>
      <c r="O14" s="19"/>
      <c r="P14" s="19"/>
      <c r="Q14" s="20"/>
      <c r="R14" s="20"/>
      <c r="S14" s="20"/>
      <c r="T14" s="20"/>
      <c r="U14" s="20"/>
      <c r="V14" s="20"/>
      <c r="W14" s="19"/>
      <c r="X14" s="19"/>
      <c r="Y14" s="19"/>
      <c r="Z14" s="21"/>
    </row>
    <row r="15" spans="2:26">
      <c r="Q15" s="3"/>
      <c r="R15" s="3"/>
      <c r="S15" s="3"/>
      <c r="T15" s="3"/>
      <c r="U15" s="3"/>
      <c r="V15" s="3"/>
    </row>
    <row r="16" spans="2:26" ht="45" customHeight="1">
      <c r="Q16" s="3"/>
      <c r="R16" s="3"/>
      <c r="S16" s="3"/>
      <c r="T16" s="3"/>
      <c r="U16" s="3"/>
      <c r="V16" s="3"/>
    </row>
    <row r="17" spans="17:22" ht="45" customHeight="1">
      <c r="Q17" s="3"/>
      <c r="R17" s="3"/>
      <c r="S17" s="3"/>
      <c r="T17" s="3"/>
      <c r="U17" s="3"/>
      <c r="V17" s="3"/>
    </row>
    <row r="18" spans="17:22" ht="45" customHeight="1">
      <c r="Q18" s="3"/>
      <c r="R18" s="3"/>
      <c r="S18" s="3"/>
      <c r="T18" s="3"/>
      <c r="U18" s="3"/>
      <c r="V18" s="3"/>
    </row>
    <row r="19" spans="17:22" ht="45" customHeight="1">
      <c r="Q19" s="3"/>
      <c r="R19" s="3"/>
      <c r="S19" s="3"/>
      <c r="T19" s="3"/>
      <c r="U19" s="3"/>
      <c r="V19" s="3"/>
    </row>
    <row r="20" spans="17:22" ht="45" customHeight="1">
      <c r="Q20" s="3"/>
      <c r="R20" s="3"/>
      <c r="S20" s="3"/>
      <c r="T20" s="3"/>
      <c r="U20" s="3"/>
      <c r="V20" s="3"/>
    </row>
    <row r="21" spans="17:22" ht="45" customHeight="1">
      <c r="Q21" s="3"/>
      <c r="R21" s="3"/>
      <c r="S21" s="3"/>
      <c r="T21" s="3"/>
      <c r="U21" s="3"/>
      <c r="V21" s="3"/>
    </row>
    <row r="22" spans="17:22" ht="45" customHeight="1">
      <c r="Q22" s="3"/>
      <c r="R22" s="3"/>
      <c r="S22" s="3"/>
      <c r="T22" s="3"/>
      <c r="U22" s="3"/>
      <c r="V22" s="3"/>
    </row>
    <row r="23" spans="17:22" ht="45" customHeight="1">
      <c r="Q23" s="3"/>
      <c r="R23" s="3"/>
      <c r="S23" s="3"/>
      <c r="T23" s="3"/>
      <c r="U23" s="3"/>
      <c r="V23" s="3"/>
    </row>
    <row r="24" spans="17:22" ht="45" customHeight="1"/>
    <row r="25" spans="17:22" ht="45" customHeight="1"/>
    <row r="26" spans="17:22" ht="45" customHeight="1"/>
    <row r="27" spans="17:22" ht="45" customHeight="1"/>
    <row r="28" spans="17:22" ht="45" customHeight="1"/>
    <row r="29" spans="17:22" ht="45" customHeight="1"/>
    <row r="30" spans="17:22" ht="45" customHeight="1"/>
    <row r="31" spans="17:22" ht="45" customHeight="1"/>
    <row r="32" spans="17:2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sheetData>
  <mergeCells count="8">
    <mergeCell ref="U11:Y11"/>
    <mergeCell ref="U12:Y12"/>
    <mergeCell ref="U13:Y13"/>
    <mergeCell ref="B2:E2"/>
    <mergeCell ref="G2:Z2"/>
    <mergeCell ref="U5:Y5"/>
    <mergeCell ref="U6:Y6"/>
    <mergeCell ref="U7:Y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67DB5-BA2F-46D8-87DA-A6171AFCACBD}">
  <dimension ref="B2:Z62"/>
  <sheetViews>
    <sheetView workbookViewId="0"/>
  </sheetViews>
  <sheetFormatPr defaultColWidth="8.90625" defaultRowHeight="14.5"/>
  <cols>
    <col min="1" max="2" width="3.54296875" style="2" customWidth="1"/>
    <col min="3" max="3" width="8.90625" style="2"/>
    <col min="4" max="4" width="3.54296875" style="2" customWidth="1"/>
    <col min="5" max="18" width="8.90625" style="2"/>
    <col min="19" max="19" width="3.54296875" style="2" customWidth="1"/>
    <col min="20" max="20" width="4.36328125" style="2" customWidth="1"/>
    <col min="21" max="25" width="8.90625" style="2"/>
    <col min="26" max="26" width="3.54296875" style="2" customWidth="1"/>
    <col min="27" max="16384" width="8.90625" style="2"/>
  </cols>
  <sheetData>
    <row r="2" spans="2:26" ht="45" customHeight="1">
      <c r="B2" s="71" t="s">
        <v>5</v>
      </c>
      <c r="C2" s="71"/>
      <c r="D2" s="71"/>
      <c r="E2" s="71"/>
      <c r="F2" s="71"/>
      <c r="G2" s="72" t="s">
        <v>11</v>
      </c>
      <c r="H2" s="72"/>
      <c r="I2" s="72"/>
      <c r="J2" s="72"/>
      <c r="K2" s="72"/>
      <c r="L2" s="72"/>
      <c r="M2" s="72"/>
      <c r="N2" s="72"/>
      <c r="O2" s="72"/>
      <c r="P2" s="72"/>
      <c r="Q2" s="72"/>
      <c r="R2" s="72"/>
      <c r="S2" s="72"/>
      <c r="T2" s="72"/>
      <c r="U2" s="72"/>
      <c r="V2" s="72"/>
      <c r="W2" s="72"/>
      <c r="X2" s="72"/>
      <c r="Y2" s="72"/>
      <c r="Z2" s="72"/>
    </row>
    <row r="3" spans="2:26" ht="15" thickBot="1">
      <c r="C3" s="4"/>
      <c r="E3" s="5"/>
      <c r="F3" s="1"/>
      <c r="G3" s="1"/>
      <c r="H3" s="1"/>
      <c r="I3" s="1"/>
      <c r="J3" s="1"/>
      <c r="K3" s="1"/>
      <c r="L3" s="1"/>
      <c r="M3" s="1"/>
      <c r="N3" s="1"/>
      <c r="O3" s="1"/>
      <c r="P3" s="1"/>
      <c r="Q3" s="1"/>
      <c r="R3" s="1"/>
    </row>
    <row r="4" spans="2:26">
      <c r="B4" s="6"/>
      <c r="C4" s="7"/>
      <c r="D4" s="7"/>
      <c r="E4" s="7"/>
      <c r="F4" s="7"/>
      <c r="G4" s="7"/>
      <c r="H4" s="7"/>
      <c r="I4" s="7"/>
      <c r="J4" s="7"/>
      <c r="K4" s="7"/>
      <c r="L4" s="7"/>
      <c r="M4" s="7"/>
      <c r="N4" s="7"/>
      <c r="O4" s="7"/>
      <c r="P4" s="7"/>
      <c r="Q4" s="8"/>
      <c r="R4" s="8"/>
      <c r="S4" s="8"/>
      <c r="T4" s="8"/>
      <c r="U4" s="8"/>
      <c r="V4" s="8"/>
      <c r="W4" s="7"/>
      <c r="X4" s="7"/>
      <c r="Y4" s="7"/>
      <c r="Z4" s="9"/>
    </row>
    <row r="5" spans="2:26" ht="45" customHeight="1">
      <c r="B5" s="10"/>
      <c r="C5" s="11">
        <f>COUNT(E5:R7)</f>
        <v>0</v>
      </c>
      <c r="D5" s="1"/>
      <c r="E5" s="12"/>
      <c r="F5" s="12"/>
      <c r="G5" s="12"/>
      <c r="H5" s="12"/>
      <c r="I5" s="12"/>
      <c r="J5" s="12"/>
      <c r="K5" s="12"/>
      <c r="L5" s="12"/>
      <c r="M5" s="12"/>
      <c r="N5" s="12"/>
      <c r="O5" s="12"/>
      <c r="P5" s="12"/>
      <c r="Q5" s="13"/>
      <c r="R5" s="13"/>
      <c r="S5" s="3"/>
      <c r="T5" s="14">
        <v>1</v>
      </c>
      <c r="U5" s="70" t="s">
        <v>7</v>
      </c>
      <c r="V5" s="70"/>
      <c r="W5" s="70"/>
      <c r="X5" s="70"/>
      <c r="Y5" s="70"/>
      <c r="Z5" s="16"/>
    </row>
    <row r="6" spans="2:26" ht="45" customHeight="1">
      <c r="B6" s="10"/>
      <c r="E6" s="12"/>
      <c r="F6" s="12"/>
      <c r="G6" s="12"/>
      <c r="H6" s="12"/>
      <c r="I6" s="12"/>
      <c r="J6" s="12"/>
      <c r="K6" s="12"/>
      <c r="L6" s="12"/>
      <c r="M6" s="12"/>
      <c r="N6" s="12"/>
      <c r="O6" s="12"/>
      <c r="P6" s="12"/>
      <c r="Q6" s="13"/>
      <c r="R6" s="13"/>
      <c r="S6" s="3"/>
      <c r="T6" s="14">
        <v>2</v>
      </c>
      <c r="U6" s="70" t="s">
        <v>8</v>
      </c>
      <c r="V6" s="70"/>
      <c r="W6" s="70"/>
      <c r="X6" s="70"/>
      <c r="Y6" s="70"/>
      <c r="Z6" s="16"/>
    </row>
    <row r="7" spans="2:26" ht="45" customHeight="1">
      <c r="B7" s="10"/>
      <c r="E7" s="12"/>
      <c r="F7" s="12"/>
      <c r="G7" s="12"/>
      <c r="H7" s="12"/>
      <c r="I7" s="12"/>
      <c r="J7" s="12"/>
      <c r="K7" s="12"/>
      <c r="L7" s="12"/>
      <c r="M7" s="12"/>
      <c r="N7" s="12"/>
      <c r="O7" s="12"/>
      <c r="P7" s="12"/>
      <c r="Q7" s="13"/>
      <c r="R7" s="13"/>
      <c r="S7" s="3"/>
      <c r="T7" s="14">
        <v>3</v>
      </c>
      <c r="U7" s="70" t="s">
        <v>9</v>
      </c>
      <c r="V7" s="70"/>
      <c r="W7" s="70"/>
      <c r="X7" s="70"/>
      <c r="Y7" s="70"/>
      <c r="Z7" s="16"/>
    </row>
    <row r="8" spans="2:26" ht="15" thickBot="1">
      <c r="B8" s="18"/>
      <c r="C8" s="19"/>
      <c r="D8" s="19"/>
      <c r="E8" s="19"/>
      <c r="F8" s="19"/>
      <c r="G8" s="19"/>
      <c r="H8" s="19"/>
      <c r="I8" s="19"/>
      <c r="J8" s="19"/>
      <c r="K8" s="19"/>
      <c r="L8" s="19"/>
      <c r="M8" s="19"/>
      <c r="N8" s="19"/>
      <c r="O8" s="19"/>
      <c r="P8" s="19"/>
      <c r="Q8" s="20"/>
      <c r="R8" s="20"/>
      <c r="S8" s="20"/>
      <c r="T8" s="20"/>
      <c r="U8" s="20"/>
      <c r="V8" s="20"/>
      <c r="W8" s="19"/>
      <c r="X8" s="19"/>
      <c r="Y8" s="19"/>
      <c r="Z8" s="21"/>
    </row>
    <row r="9" spans="2:26">
      <c r="Q9" s="3"/>
      <c r="R9" s="3"/>
      <c r="S9" s="3"/>
      <c r="T9" s="3"/>
      <c r="U9" s="3"/>
      <c r="V9" s="3"/>
    </row>
    <row r="10" spans="2:26">
      <c r="Q10" s="3"/>
      <c r="R10" s="3"/>
      <c r="S10" s="3"/>
      <c r="T10" s="3"/>
      <c r="U10" s="3"/>
      <c r="V10" s="3"/>
    </row>
    <row r="11" spans="2:26" ht="45" customHeight="1">
      <c r="B11" s="71" t="s">
        <v>6</v>
      </c>
      <c r="C11" s="71"/>
      <c r="D11" s="71"/>
      <c r="E11" s="71"/>
      <c r="F11" s="71"/>
      <c r="G11" s="72" t="s">
        <v>10</v>
      </c>
      <c r="H11" s="72"/>
      <c r="I11" s="72"/>
      <c r="J11" s="72"/>
      <c r="K11" s="72"/>
      <c r="L11" s="72"/>
      <c r="M11" s="72"/>
      <c r="N11" s="72"/>
      <c r="O11" s="72"/>
      <c r="P11" s="72"/>
      <c r="Q11" s="72"/>
      <c r="R11" s="72"/>
      <c r="S11" s="72"/>
      <c r="T11" s="72"/>
      <c r="U11" s="72"/>
      <c r="V11" s="72"/>
      <c r="W11" s="72"/>
      <c r="X11" s="72"/>
      <c r="Y11" s="72"/>
      <c r="Z11" s="72"/>
    </row>
    <row r="12" spans="2:26" ht="15" thickBot="1">
      <c r="Q12" s="3"/>
      <c r="R12" s="3"/>
      <c r="S12" s="3"/>
      <c r="T12" s="3"/>
      <c r="U12" s="3"/>
      <c r="V12" s="3"/>
    </row>
    <row r="13" spans="2:26">
      <c r="B13" s="6"/>
      <c r="C13" s="7"/>
      <c r="D13" s="7"/>
      <c r="E13" s="7"/>
      <c r="F13" s="7"/>
      <c r="G13" s="7"/>
      <c r="H13" s="7"/>
      <c r="I13" s="7"/>
      <c r="J13" s="7"/>
      <c r="K13" s="7"/>
      <c r="L13" s="7"/>
      <c r="M13" s="7"/>
      <c r="N13" s="7"/>
      <c r="O13" s="7"/>
      <c r="P13" s="7"/>
      <c r="Q13" s="8"/>
      <c r="R13" s="8"/>
      <c r="S13" s="8"/>
      <c r="T13" s="8"/>
      <c r="U13" s="8"/>
      <c r="V13" s="8"/>
      <c r="W13" s="7"/>
      <c r="X13" s="7"/>
      <c r="Y13" s="7"/>
      <c r="Z13" s="9"/>
    </row>
    <row r="14" spans="2:26" ht="45" customHeight="1">
      <c r="B14" s="10"/>
      <c r="C14" s="11">
        <f>COUNTA(E14:R16)</f>
        <v>0</v>
      </c>
      <c r="D14" s="1"/>
      <c r="E14" s="27"/>
      <c r="F14" s="27"/>
      <c r="G14" s="27"/>
      <c r="H14" s="27"/>
      <c r="I14" s="27"/>
      <c r="J14" s="27"/>
      <c r="K14" s="27"/>
      <c r="L14" s="27"/>
      <c r="M14" s="27"/>
      <c r="N14" s="27"/>
      <c r="O14" s="27"/>
      <c r="P14" s="27"/>
      <c r="Q14" s="28"/>
      <c r="R14" s="28"/>
      <c r="S14" s="3"/>
      <c r="T14" s="14">
        <v>1</v>
      </c>
      <c r="U14" s="70" t="s">
        <v>22</v>
      </c>
      <c r="V14" s="70"/>
      <c r="W14" s="70"/>
      <c r="X14" s="70"/>
      <c r="Y14" s="70"/>
      <c r="Z14" s="22"/>
    </row>
    <row r="15" spans="2:26" ht="45" customHeight="1">
      <c r="B15" s="10"/>
      <c r="C15" s="1"/>
      <c r="D15" s="1"/>
      <c r="E15" s="27"/>
      <c r="F15" s="27"/>
      <c r="G15" s="27"/>
      <c r="H15" s="27"/>
      <c r="I15" s="27"/>
      <c r="J15" s="27"/>
      <c r="K15" s="27"/>
      <c r="L15" s="27"/>
      <c r="M15" s="27"/>
      <c r="N15" s="27"/>
      <c r="O15" s="27"/>
      <c r="P15" s="27"/>
      <c r="Q15" s="28"/>
      <c r="R15" s="28"/>
      <c r="S15" s="3"/>
      <c r="T15" s="14">
        <v>2</v>
      </c>
      <c r="U15" s="70" t="s">
        <v>23</v>
      </c>
      <c r="V15" s="70"/>
      <c r="W15" s="70"/>
      <c r="X15" s="70"/>
      <c r="Y15" s="70"/>
      <c r="Z15" s="22"/>
    </row>
    <row r="16" spans="2:26" ht="45" customHeight="1">
      <c r="B16" s="10"/>
      <c r="C16" s="26">
        <f>COUNT(E14:R16)</f>
        <v>0</v>
      </c>
      <c r="D16" s="1"/>
      <c r="E16" s="27"/>
      <c r="F16" s="27"/>
      <c r="G16" s="27"/>
      <c r="H16" s="27"/>
      <c r="I16" s="27"/>
      <c r="J16" s="27"/>
      <c r="K16" s="27"/>
      <c r="L16" s="27"/>
      <c r="M16" s="27"/>
      <c r="N16" s="27"/>
      <c r="O16" s="27"/>
      <c r="P16" s="27"/>
      <c r="Q16" s="28"/>
      <c r="R16" s="28"/>
      <c r="S16" s="3"/>
      <c r="T16" s="14">
        <v>3</v>
      </c>
      <c r="U16" s="70" t="s">
        <v>24</v>
      </c>
      <c r="V16" s="70"/>
      <c r="W16" s="70"/>
      <c r="X16" s="70"/>
      <c r="Y16" s="70"/>
      <c r="Z16" s="22"/>
    </row>
    <row r="17" spans="2:26" ht="15" thickBot="1">
      <c r="B17" s="18"/>
      <c r="C17" s="19"/>
      <c r="D17" s="19"/>
      <c r="E17" s="19"/>
      <c r="F17" s="19"/>
      <c r="G17" s="19"/>
      <c r="H17" s="19"/>
      <c r="I17" s="19"/>
      <c r="J17" s="19"/>
      <c r="K17" s="19"/>
      <c r="L17" s="19"/>
      <c r="M17" s="19"/>
      <c r="N17" s="19"/>
      <c r="O17" s="19"/>
      <c r="P17" s="19"/>
      <c r="Q17" s="20"/>
      <c r="R17" s="20"/>
      <c r="S17" s="20"/>
      <c r="T17" s="20"/>
      <c r="U17" s="20"/>
      <c r="V17" s="20"/>
      <c r="W17" s="19"/>
      <c r="X17" s="19"/>
      <c r="Y17" s="19"/>
      <c r="Z17" s="21"/>
    </row>
    <row r="18" spans="2:26">
      <c r="Q18" s="3"/>
      <c r="R18" s="3"/>
      <c r="S18" s="3"/>
      <c r="T18" s="3"/>
      <c r="U18" s="3"/>
      <c r="V18" s="3"/>
    </row>
    <row r="19" spans="2:26" ht="45" customHeight="1">
      <c r="Q19" s="3"/>
      <c r="R19" s="3"/>
      <c r="S19" s="3"/>
      <c r="T19" s="3"/>
      <c r="U19" s="3"/>
      <c r="V19" s="3"/>
    </row>
    <row r="20" spans="2:26" ht="45" customHeight="1">
      <c r="Q20" s="3"/>
      <c r="R20" s="3"/>
      <c r="S20" s="3"/>
      <c r="T20" s="3"/>
      <c r="U20" s="3"/>
      <c r="V20" s="3"/>
    </row>
    <row r="21" spans="2:26" ht="45" customHeight="1">
      <c r="Q21" s="3"/>
      <c r="R21" s="3"/>
      <c r="S21" s="3"/>
      <c r="T21" s="3"/>
      <c r="U21" s="3"/>
      <c r="V21" s="3"/>
    </row>
    <row r="22" spans="2:26" ht="45" customHeight="1">
      <c r="Q22" s="3"/>
      <c r="R22" s="3"/>
      <c r="S22" s="3"/>
      <c r="T22" s="3"/>
      <c r="U22" s="3"/>
      <c r="V22" s="3"/>
    </row>
    <row r="23" spans="2:26" ht="45" customHeight="1">
      <c r="Q23" s="3"/>
      <c r="R23" s="3"/>
      <c r="S23" s="3"/>
      <c r="T23" s="3"/>
      <c r="U23" s="3"/>
      <c r="V23" s="3"/>
    </row>
    <row r="24" spans="2:26" ht="45" customHeight="1">
      <c r="Q24" s="3"/>
      <c r="R24" s="3"/>
      <c r="S24" s="3"/>
      <c r="T24" s="3"/>
      <c r="U24" s="3"/>
      <c r="V24" s="3"/>
    </row>
    <row r="25" spans="2:26" ht="45" customHeight="1">
      <c r="Q25" s="3"/>
      <c r="R25" s="3"/>
      <c r="S25" s="3"/>
      <c r="T25" s="3"/>
      <c r="U25" s="3"/>
      <c r="V25" s="3"/>
    </row>
    <row r="26" spans="2:26" ht="45" customHeight="1">
      <c r="Q26" s="3"/>
      <c r="R26" s="3"/>
      <c r="S26" s="3"/>
      <c r="T26" s="3"/>
      <c r="U26" s="3"/>
      <c r="V26" s="3"/>
    </row>
    <row r="27" spans="2:26" ht="45" customHeight="1"/>
    <row r="28" spans="2:26" ht="45" customHeight="1"/>
    <row r="29" spans="2:26" ht="45" customHeight="1"/>
    <row r="30" spans="2:26" ht="45" customHeight="1"/>
    <row r="31" spans="2:26" ht="45" customHeight="1"/>
    <row r="32" spans="2:2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sheetData>
  <mergeCells count="10">
    <mergeCell ref="U15:Y15"/>
    <mergeCell ref="U16:Y16"/>
    <mergeCell ref="B2:F2"/>
    <mergeCell ref="B11:F11"/>
    <mergeCell ref="G11:Z11"/>
    <mergeCell ref="G2:Z2"/>
    <mergeCell ref="U5:Y5"/>
    <mergeCell ref="U6:Y6"/>
    <mergeCell ref="U7:Y7"/>
    <mergeCell ref="U14:Y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017C-E431-4E20-9F5A-6AADED7F80F2}">
  <dimension ref="B2:Z62"/>
  <sheetViews>
    <sheetView workbookViewId="0">
      <selection activeCell="G20" sqref="G20:Z20"/>
    </sheetView>
  </sheetViews>
  <sheetFormatPr defaultColWidth="8.90625" defaultRowHeight="14.5"/>
  <cols>
    <col min="1" max="2" width="3.54296875" style="2" customWidth="1"/>
    <col min="3" max="3" width="8.90625" style="2"/>
    <col min="4" max="4" width="3.54296875" style="2" customWidth="1"/>
    <col min="5" max="18" width="8.90625" style="2"/>
    <col min="19" max="19" width="3.54296875" style="2" customWidth="1"/>
    <col min="20" max="20" width="4.36328125" style="2" customWidth="1"/>
    <col min="21" max="25" width="8.90625" style="2"/>
    <col min="26" max="26" width="3.54296875" style="2" customWidth="1"/>
    <col min="27" max="16384" width="8.90625" style="2"/>
  </cols>
  <sheetData>
    <row r="2" spans="2:26" ht="45" customHeight="1">
      <c r="B2" s="71" t="s">
        <v>15</v>
      </c>
      <c r="C2" s="71"/>
      <c r="D2" s="71"/>
      <c r="E2" s="71"/>
      <c r="F2" s="71"/>
      <c r="G2" s="72" t="s">
        <v>21</v>
      </c>
      <c r="H2" s="72"/>
      <c r="I2" s="72"/>
      <c r="J2" s="72"/>
      <c r="K2" s="72"/>
      <c r="L2" s="72"/>
      <c r="M2" s="72"/>
      <c r="N2" s="72"/>
      <c r="O2" s="72"/>
      <c r="P2" s="72"/>
      <c r="Q2" s="72"/>
      <c r="R2" s="72"/>
      <c r="S2" s="72"/>
      <c r="T2" s="72"/>
      <c r="U2" s="72"/>
      <c r="V2" s="72"/>
      <c r="W2" s="72"/>
      <c r="X2" s="72"/>
      <c r="Y2" s="72"/>
      <c r="Z2" s="72"/>
    </row>
    <row r="3" spans="2:26" ht="15" thickBot="1">
      <c r="C3" s="4"/>
      <c r="E3" s="5"/>
      <c r="F3" s="1"/>
      <c r="G3" s="1"/>
      <c r="H3" s="1"/>
      <c r="I3" s="1"/>
      <c r="J3" s="1"/>
      <c r="K3" s="1"/>
      <c r="L3" s="1"/>
      <c r="M3" s="1"/>
      <c r="N3" s="1"/>
      <c r="O3" s="1"/>
      <c r="P3" s="1"/>
      <c r="Q3" s="1"/>
      <c r="R3" s="1"/>
    </row>
    <row r="4" spans="2:26">
      <c r="B4" s="6"/>
      <c r="C4" s="7"/>
      <c r="D4" s="7"/>
      <c r="E4" s="7"/>
      <c r="F4" s="7"/>
      <c r="G4" s="7"/>
      <c r="H4" s="7"/>
      <c r="I4" s="7"/>
      <c r="J4" s="7"/>
      <c r="K4" s="7"/>
      <c r="L4" s="7"/>
      <c r="M4" s="7"/>
      <c r="N4" s="7"/>
      <c r="O4" s="7"/>
      <c r="P4" s="7"/>
      <c r="Q4" s="8"/>
      <c r="R4" s="8"/>
      <c r="S4" s="8"/>
      <c r="T4" s="8"/>
      <c r="U4" s="8"/>
      <c r="V4" s="8"/>
      <c r="W4" s="7"/>
      <c r="X4" s="7"/>
      <c r="Y4" s="7"/>
      <c r="Z4" s="9"/>
    </row>
    <row r="5" spans="2:26" ht="45" customHeight="1">
      <c r="B5" s="10"/>
      <c r="C5" s="11" t="e">
        <f>AVERAGE(E5:R7)</f>
        <v>#DIV/0!</v>
      </c>
      <c r="D5" s="1"/>
      <c r="E5" s="12"/>
      <c r="F5" s="12"/>
      <c r="G5" s="12"/>
      <c r="H5" s="12"/>
      <c r="I5" s="12"/>
      <c r="J5" s="12"/>
      <c r="K5" s="12"/>
      <c r="L5" s="12"/>
      <c r="M5" s="12"/>
      <c r="N5" s="12"/>
      <c r="O5" s="12"/>
      <c r="P5" s="12"/>
      <c r="Q5" s="13"/>
      <c r="R5" s="13"/>
      <c r="S5" s="3"/>
      <c r="T5" s="14">
        <v>1</v>
      </c>
      <c r="U5" s="70" t="s">
        <v>16</v>
      </c>
      <c r="V5" s="70"/>
      <c r="W5" s="70"/>
      <c r="X5" s="70"/>
      <c r="Y5" s="70"/>
      <c r="Z5" s="16"/>
    </row>
    <row r="6" spans="2:26" ht="45" customHeight="1">
      <c r="B6" s="10"/>
      <c r="E6" s="12"/>
      <c r="F6" s="12"/>
      <c r="G6" s="12"/>
      <c r="H6" s="12"/>
      <c r="I6" s="12"/>
      <c r="J6" s="12"/>
      <c r="K6" s="12"/>
      <c r="L6" s="12"/>
      <c r="M6" s="12"/>
      <c r="N6" s="12"/>
      <c r="O6" s="12"/>
      <c r="P6" s="12"/>
      <c r="Q6" s="13"/>
      <c r="R6" s="13"/>
      <c r="S6" s="3"/>
      <c r="T6" s="14">
        <v>2</v>
      </c>
      <c r="U6" s="70" t="s">
        <v>17</v>
      </c>
      <c r="V6" s="70"/>
      <c r="W6" s="70"/>
      <c r="X6" s="70"/>
      <c r="Y6" s="70"/>
      <c r="Z6" s="16"/>
    </row>
    <row r="7" spans="2:26" ht="45" customHeight="1">
      <c r="B7" s="10"/>
      <c r="E7" s="12"/>
      <c r="F7" s="12"/>
      <c r="G7" s="12"/>
      <c r="H7" s="12"/>
      <c r="I7" s="12"/>
      <c r="J7" s="12"/>
      <c r="K7" s="12"/>
      <c r="L7" s="12"/>
      <c r="M7" s="12"/>
      <c r="N7" s="12"/>
      <c r="O7" s="12"/>
      <c r="P7" s="12"/>
      <c r="Q7" s="13"/>
      <c r="R7" s="13"/>
      <c r="S7" s="3"/>
      <c r="T7" s="14">
        <v>3</v>
      </c>
      <c r="U7" s="70" t="s">
        <v>18</v>
      </c>
      <c r="V7" s="70"/>
      <c r="W7" s="70"/>
      <c r="X7" s="70"/>
      <c r="Y7" s="70"/>
      <c r="Z7" s="16"/>
    </row>
    <row r="8" spans="2:26" ht="15" thickBot="1">
      <c r="B8" s="18"/>
      <c r="C8" s="19"/>
      <c r="D8" s="19"/>
      <c r="E8" s="19"/>
      <c r="F8" s="19"/>
      <c r="G8" s="19"/>
      <c r="H8" s="19"/>
      <c r="I8" s="19"/>
      <c r="J8" s="19"/>
      <c r="K8" s="19"/>
      <c r="L8" s="19"/>
      <c r="M8" s="19"/>
      <c r="N8" s="19"/>
      <c r="O8" s="19"/>
      <c r="P8" s="19"/>
      <c r="Q8" s="20"/>
      <c r="R8" s="20"/>
      <c r="S8" s="20"/>
      <c r="T8" s="20"/>
      <c r="U8" s="20"/>
      <c r="V8" s="20"/>
      <c r="W8" s="19"/>
      <c r="X8" s="19"/>
      <c r="Y8" s="19"/>
      <c r="Z8" s="21"/>
    </row>
    <row r="9" spans="2:26">
      <c r="Q9" s="3"/>
      <c r="R9" s="3"/>
      <c r="S9" s="3"/>
      <c r="T9" s="3"/>
      <c r="U9" s="3"/>
      <c r="V9" s="3"/>
    </row>
    <row r="10" spans="2:26">
      <c r="Q10" s="3"/>
      <c r="R10" s="3"/>
      <c r="S10" s="3"/>
      <c r="T10" s="3"/>
      <c r="U10" s="3"/>
      <c r="V10" s="3"/>
    </row>
    <row r="11" spans="2:26" ht="45" customHeight="1">
      <c r="B11" s="71" t="s">
        <v>19</v>
      </c>
      <c r="C11" s="71"/>
      <c r="D11" s="71"/>
      <c r="E11" s="71"/>
      <c r="F11" s="71"/>
      <c r="G11" s="72" t="s">
        <v>20</v>
      </c>
      <c r="H11" s="72"/>
      <c r="I11" s="72"/>
      <c r="J11" s="72"/>
      <c r="K11" s="72"/>
      <c r="L11" s="72"/>
      <c r="M11" s="72"/>
      <c r="N11" s="72"/>
      <c r="O11" s="72"/>
      <c r="P11" s="72"/>
      <c r="Q11" s="72"/>
      <c r="R11" s="72"/>
      <c r="S11" s="72"/>
      <c r="T11" s="72"/>
      <c r="U11" s="72"/>
      <c r="V11" s="72"/>
      <c r="W11" s="72"/>
      <c r="X11" s="72"/>
      <c r="Y11" s="72"/>
      <c r="Z11" s="72"/>
    </row>
    <row r="12" spans="2:26" ht="15" thickBot="1">
      <c r="Q12" s="3"/>
      <c r="R12" s="3"/>
      <c r="S12" s="3"/>
      <c r="T12" s="3"/>
      <c r="U12" s="3"/>
      <c r="V12" s="3"/>
    </row>
    <row r="13" spans="2:26">
      <c r="B13" s="6"/>
      <c r="C13" s="7"/>
      <c r="D13" s="7"/>
      <c r="E13" s="7"/>
      <c r="F13" s="7"/>
      <c r="G13" s="7"/>
      <c r="H13" s="7"/>
      <c r="I13" s="7"/>
      <c r="J13" s="7"/>
      <c r="K13" s="7"/>
      <c r="L13" s="7"/>
      <c r="M13" s="7"/>
      <c r="N13" s="7"/>
      <c r="O13" s="7"/>
      <c r="P13" s="7"/>
      <c r="Q13" s="8"/>
      <c r="R13" s="8"/>
      <c r="S13" s="8"/>
      <c r="T13" s="8"/>
      <c r="U13" s="8"/>
      <c r="V13" s="8"/>
      <c r="W13" s="7"/>
      <c r="X13" s="7"/>
      <c r="Y13" s="7"/>
      <c r="Z13" s="9"/>
    </row>
    <row r="14" spans="2:26" ht="45" customHeight="1">
      <c r="B14" s="10"/>
      <c r="C14" s="11" t="e">
        <f>MEDIAN(E14:R16)</f>
        <v>#NUM!</v>
      </c>
      <c r="D14" s="1"/>
      <c r="E14" s="27"/>
      <c r="F14" s="27"/>
      <c r="G14" s="27"/>
      <c r="H14" s="27"/>
      <c r="I14" s="27"/>
      <c r="J14" s="27"/>
      <c r="K14" s="27"/>
      <c r="L14" s="27"/>
      <c r="M14" s="27"/>
      <c r="N14" s="27"/>
      <c r="O14" s="27"/>
      <c r="P14" s="27"/>
      <c r="Q14" s="28"/>
      <c r="R14" s="28"/>
      <c r="S14" s="3"/>
      <c r="T14" s="14">
        <v>1</v>
      </c>
      <c r="U14" s="70" t="s">
        <v>29</v>
      </c>
      <c r="V14" s="70"/>
      <c r="W14" s="70"/>
      <c r="X14" s="70"/>
      <c r="Y14" s="70"/>
      <c r="Z14" s="22"/>
    </row>
    <row r="15" spans="2:26" ht="45" customHeight="1">
      <c r="B15" s="10"/>
      <c r="C15" s="1"/>
      <c r="D15" s="1"/>
      <c r="E15" s="27"/>
      <c r="F15" s="27"/>
      <c r="G15" s="27"/>
      <c r="H15" s="27"/>
      <c r="I15" s="27"/>
      <c r="J15" s="27"/>
      <c r="K15" s="27"/>
      <c r="L15" s="27"/>
      <c r="M15" s="27"/>
      <c r="N15" s="27"/>
      <c r="O15" s="27"/>
      <c r="P15" s="27"/>
      <c r="Q15" s="28"/>
      <c r="R15" s="28"/>
      <c r="S15" s="3"/>
      <c r="T15" s="14">
        <v>2</v>
      </c>
      <c r="U15" s="70" t="s">
        <v>27</v>
      </c>
      <c r="V15" s="70"/>
      <c r="W15" s="70"/>
      <c r="X15" s="70"/>
      <c r="Y15" s="70"/>
      <c r="Z15" s="22"/>
    </row>
    <row r="16" spans="2:26" ht="45" customHeight="1">
      <c r="B16" s="10"/>
      <c r="C16" s="1"/>
      <c r="D16" s="1"/>
      <c r="E16" s="27"/>
      <c r="F16" s="27"/>
      <c r="G16" s="27"/>
      <c r="H16" s="27"/>
      <c r="I16" s="27"/>
      <c r="J16" s="27"/>
      <c r="K16" s="27"/>
      <c r="L16" s="27"/>
      <c r="M16" s="27"/>
      <c r="N16" s="27"/>
      <c r="O16" s="27"/>
      <c r="P16" s="27"/>
      <c r="Q16" s="28"/>
      <c r="R16" s="28"/>
      <c r="S16" s="3"/>
      <c r="T16" s="14">
        <v>3</v>
      </c>
      <c r="U16" s="70" t="s">
        <v>28</v>
      </c>
      <c r="V16" s="70"/>
      <c r="W16" s="70"/>
      <c r="X16" s="70"/>
      <c r="Y16" s="70"/>
      <c r="Z16" s="22"/>
    </row>
    <row r="17" spans="2:26" ht="15" thickBot="1">
      <c r="B17" s="18"/>
      <c r="C17" s="19"/>
      <c r="D17" s="19"/>
      <c r="E17" s="19"/>
      <c r="F17" s="19"/>
      <c r="G17" s="19"/>
      <c r="H17" s="19"/>
      <c r="I17" s="19"/>
      <c r="J17" s="19"/>
      <c r="K17" s="19"/>
      <c r="L17" s="19"/>
      <c r="M17" s="19"/>
      <c r="N17" s="19"/>
      <c r="O17" s="19"/>
      <c r="P17" s="19"/>
      <c r="Q17" s="20"/>
      <c r="R17" s="20"/>
      <c r="S17" s="20"/>
      <c r="T17" s="20"/>
      <c r="U17" s="20"/>
      <c r="V17" s="20"/>
      <c r="W17" s="19"/>
      <c r="X17" s="19"/>
      <c r="Y17" s="19"/>
      <c r="Z17" s="21"/>
    </row>
    <row r="18" spans="2:26">
      <c r="Q18" s="3"/>
      <c r="R18" s="3"/>
      <c r="S18" s="3"/>
      <c r="T18" s="3"/>
      <c r="U18" s="3"/>
      <c r="V18" s="3"/>
    </row>
    <row r="19" spans="2:26">
      <c r="Q19" s="3"/>
      <c r="R19" s="3"/>
      <c r="S19" s="3"/>
      <c r="T19" s="3"/>
      <c r="U19" s="3"/>
      <c r="V19" s="3"/>
    </row>
    <row r="20" spans="2:26" ht="45" customHeight="1">
      <c r="B20" s="71" t="s">
        <v>25</v>
      </c>
      <c r="C20" s="71"/>
      <c r="D20" s="71"/>
      <c r="E20" s="71"/>
      <c r="F20" s="71"/>
      <c r="G20" s="72" t="s">
        <v>26</v>
      </c>
      <c r="H20" s="72"/>
      <c r="I20" s="72"/>
      <c r="J20" s="72"/>
      <c r="K20" s="72"/>
      <c r="L20" s="72"/>
      <c r="M20" s="72"/>
      <c r="N20" s="72"/>
      <c r="O20" s="72"/>
      <c r="P20" s="72"/>
      <c r="Q20" s="72"/>
      <c r="R20" s="72"/>
      <c r="S20" s="72"/>
      <c r="T20" s="72"/>
      <c r="U20" s="72"/>
      <c r="V20" s="72"/>
      <c r="W20" s="72"/>
      <c r="X20" s="72"/>
      <c r="Y20" s="72"/>
      <c r="Z20" s="72"/>
    </row>
    <row r="21" spans="2:26" ht="15" thickBot="1">
      <c r="Q21" s="3"/>
      <c r="R21" s="3"/>
      <c r="S21" s="3"/>
      <c r="T21" s="3"/>
      <c r="U21" s="3"/>
      <c r="V21" s="3"/>
    </row>
    <row r="22" spans="2:26">
      <c r="B22" s="6"/>
      <c r="C22" s="7"/>
      <c r="D22" s="7"/>
      <c r="E22" s="7"/>
      <c r="F22" s="7"/>
      <c r="G22" s="7"/>
      <c r="H22" s="7"/>
      <c r="I22" s="7"/>
      <c r="J22" s="7"/>
      <c r="K22" s="7"/>
      <c r="L22" s="7"/>
      <c r="M22" s="7"/>
      <c r="N22" s="7"/>
      <c r="O22" s="7"/>
      <c r="P22" s="7"/>
      <c r="Q22" s="8"/>
      <c r="R22" s="8"/>
      <c r="S22" s="8"/>
      <c r="T22" s="8"/>
      <c r="U22" s="8"/>
      <c r="V22" s="8"/>
      <c r="W22" s="7"/>
      <c r="X22" s="7"/>
      <c r="Y22" s="7"/>
      <c r="Z22" s="9"/>
    </row>
    <row r="23" spans="2:26" ht="45" customHeight="1">
      <c r="B23" s="10"/>
      <c r="C23" s="11" t="e">
        <f>MODE(E23:R25)</f>
        <v>#N/A</v>
      </c>
      <c r="D23" s="1"/>
      <c r="E23" s="24"/>
      <c r="F23" s="24"/>
      <c r="G23" s="24"/>
      <c r="H23" s="24"/>
      <c r="I23" s="24"/>
      <c r="J23" s="24"/>
      <c r="K23" s="24"/>
      <c r="L23" s="24"/>
      <c r="M23" s="24"/>
      <c r="N23" s="24"/>
      <c r="O23" s="24"/>
      <c r="P23" s="24"/>
      <c r="Q23" s="25"/>
      <c r="R23" s="25"/>
      <c r="S23" s="3"/>
      <c r="T23" s="14">
        <v>1</v>
      </c>
      <c r="U23" s="70" t="s">
        <v>30</v>
      </c>
      <c r="V23" s="70"/>
      <c r="W23" s="70"/>
      <c r="X23" s="70"/>
      <c r="Y23" s="70"/>
      <c r="Z23" s="22"/>
    </row>
    <row r="24" spans="2:26" ht="45" customHeight="1">
      <c r="B24" s="10"/>
      <c r="C24" s="1"/>
      <c r="D24" s="1"/>
      <c r="E24" s="24"/>
      <c r="F24" s="24"/>
      <c r="G24" s="24"/>
      <c r="H24" s="24"/>
      <c r="I24" s="24"/>
      <c r="J24" s="24"/>
      <c r="K24" s="24"/>
      <c r="L24" s="24"/>
      <c r="M24" s="24"/>
      <c r="N24" s="24"/>
      <c r="O24" s="24"/>
      <c r="P24" s="24"/>
      <c r="Q24" s="25"/>
      <c r="R24" s="25"/>
      <c r="S24" s="3"/>
      <c r="T24" s="14">
        <v>2</v>
      </c>
      <c r="U24" s="70" t="s">
        <v>137</v>
      </c>
      <c r="V24" s="70"/>
      <c r="W24" s="70"/>
      <c r="X24" s="70"/>
      <c r="Y24" s="70"/>
      <c r="Z24" s="22"/>
    </row>
    <row r="25" spans="2:26" ht="45" customHeight="1">
      <c r="B25" s="10"/>
      <c r="C25" s="1"/>
      <c r="D25" s="1"/>
      <c r="E25" s="24"/>
      <c r="F25" s="24"/>
      <c r="G25" s="24"/>
      <c r="H25" s="24"/>
      <c r="I25" s="24"/>
      <c r="J25" s="24"/>
      <c r="K25" s="24"/>
      <c r="L25" s="24"/>
      <c r="M25" s="24"/>
      <c r="N25" s="24"/>
      <c r="O25" s="24"/>
      <c r="P25" s="24"/>
      <c r="Q25" s="25"/>
      <c r="R25" s="25"/>
      <c r="S25" s="3"/>
      <c r="T25" s="14">
        <v>3</v>
      </c>
      <c r="U25" s="70" t="s">
        <v>138</v>
      </c>
      <c r="V25" s="70"/>
      <c r="W25" s="70"/>
      <c r="X25" s="70"/>
      <c r="Y25" s="70"/>
      <c r="Z25" s="22"/>
    </row>
    <row r="26" spans="2:26" ht="15" thickBot="1">
      <c r="B26" s="18"/>
      <c r="C26" s="19"/>
      <c r="D26" s="19"/>
      <c r="E26" s="19"/>
      <c r="F26" s="19"/>
      <c r="G26" s="19"/>
      <c r="H26" s="19"/>
      <c r="I26" s="19"/>
      <c r="J26" s="19"/>
      <c r="K26" s="19"/>
      <c r="L26" s="19"/>
      <c r="M26" s="19"/>
      <c r="N26" s="19"/>
      <c r="O26" s="19"/>
      <c r="P26" s="19"/>
      <c r="Q26" s="20"/>
      <c r="R26" s="20"/>
      <c r="S26" s="20"/>
      <c r="T26" s="20"/>
      <c r="U26" s="20"/>
      <c r="V26" s="20"/>
      <c r="W26" s="19"/>
      <c r="X26" s="19"/>
      <c r="Y26" s="19"/>
      <c r="Z26" s="21"/>
    </row>
    <row r="27" spans="2:26" ht="45" customHeight="1"/>
    <row r="28" spans="2:26" ht="45" customHeight="1"/>
    <row r="29" spans="2:26" ht="45" customHeight="1"/>
    <row r="30" spans="2:26" ht="45" customHeight="1"/>
    <row r="31" spans="2:26" ht="45" customHeight="1"/>
    <row r="32" spans="2:2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sheetData>
  <mergeCells count="15">
    <mergeCell ref="B20:F20"/>
    <mergeCell ref="G20:Z20"/>
    <mergeCell ref="U23:Y23"/>
    <mergeCell ref="B2:F2"/>
    <mergeCell ref="G2:Z2"/>
    <mergeCell ref="U5:Y5"/>
    <mergeCell ref="U6:Y6"/>
    <mergeCell ref="U7:Y7"/>
    <mergeCell ref="B11:F11"/>
    <mergeCell ref="G11:Z11"/>
    <mergeCell ref="U24:Y24"/>
    <mergeCell ref="U25:Y25"/>
    <mergeCell ref="U14:Y14"/>
    <mergeCell ref="U15:Y15"/>
    <mergeCell ref="U16:Y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123E2-5991-45D5-A3CE-E488F68F70D1}">
  <dimension ref="B2:Z53"/>
  <sheetViews>
    <sheetView workbookViewId="0"/>
  </sheetViews>
  <sheetFormatPr defaultColWidth="8.90625" defaultRowHeight="14.5"/>
  <cols>
    <col min="1" max="2" width="3.54296875" style="2" customWidth="1"/>
    <col min="3" max="3" width="8.90625" style="2"/>
    <col min="4" max="4" width="3.54296875" style="2" customWidth="1"/>
    <col min="5" max="18" width="8.90625" style="2"/>
    <col min="19" max="19" width="3.54296875" style="2" customWidth="1"/>
    <col min="20" max="20" width="4.36328125" style="2" customWidth="1"/>
    <col min="21" max="25" width="8.90625" style="2"/>
    <col min="26" max="26" width="3.54296875" style="2" customWidth="1"/>
    <col min="27" max="16384" width="8.90625" style="2"/>
  </cols>
  <sheetData>
    <row r="2" spans="2:26" ht="45" customHeight="1">
      <c r="B2" s="73" t="s">
        <v>32</v>
      </c>
      <c r="C2" s="71"/>
      <c r="D2" s="71"/>
      <c r="E2" s="71"/>
      <c r="F2" s="71"/>
      <c r="G2" s="72" t="s">
        <v>61</v>
      </c>
      <c r="H2" s="72"/>
      <c r="I2" s="72"/>
      <c r="J2" s="72"/>
      <c r="K2" s="72"/>
      <c r="L2" s="72"/>
      <c r="M2" s="72"/>
      <c r="N2" s="72"/>
      <c r="O2" s="72"/>
      <c r="P2" s="72"/>
      <c r="Q2" s="72"/>
      <c r="R2" s="72"/>
      <c r="S2" s="72"/>
      <c r="T2" s="72"/>
      <c r="U2" s="72"/>
      <c r="V2" s="72"/>
      <c r="W2" s="72"/>
      <c r="X2" s="72"/>
      <c r="Y2" s="72"/>
      <c r="Z2" s="72"/>
    </row>
    <row r="3" spans="2:26" ht="15" thickBot="1">
      <c r="C3" s="4"/>
      <c r="E3" s="5"/>
      <c r="F3" s="1"/>
      <c r="G3" s="1"/>
      <c r="H3" s="1"/>
      <c r="I3" s="1"/>
      <c r="J3" s="1"/>
      <c r="K3" s="1"/>
      <c r="L3" s="1"/>
      <c r="M3" s="1"/>
      <c r="N3" s="1"/>
      <c r="O3" s="1"/>
      <c r="P3" s="1"/>
      <c r="Q3" s="1"/>
      <c r="R3" s="1"/>
    </row>
    <row r="4" spans="2:26">
      <c r="B4" s="6"/>
      <c r="C4" s="7"/>
      <c r="D4" s="7"/>
      <c r="E4" s="7"/>
      <c r="F4" s="7"/>
      <c r="G4" s="7"/>
      <c r="H4" s="7"/>
      <c r="I4" s="7"/>
      <c r="J4" s="7"/>
      <c r="K4" s="7"/>
      <c r="L4" s="7"/>
      <c r="M4" s="7"/>
      <c r="N4" s="7"/>
      <c r="O4" s="7"/>
      <c r="P4" s="7"/>
      <c r="Q4" s="8"/>
      <c r="R4" s="8"/>
      <c r="S4" s="8"/>
      <c r="T4" s="8"/>
      <c r="U4" s="8"/>
      <c r="V4" s="8"/>
      <c r="W4" s="7"/>
      <c r="X4" s="7"/>
      <c r="Y4" s="7"/>
      <c r="Z4" s="9"/>
    </row>
    <row r="5" spans="2:26" ht="45" customHeight="1">
      <c r="B5" s="10"/>
      <c r="C5" s="11">
        <f>MIN(E5:R7)</f>
        <v>0</v>
      </c>
      <c r="D5" s="1"/>
      <c r="E5" s="12"/>
      <c r="F5" s="12"/>
      <c r="G5" s="12"/>
      <c r="H5" s="12"/>
      <c r="I5" s="12"/>
      <c r="J5" s="12"/>
      <c r="K5" s="12"/>
      <c r="L5" s="12"/>
      <c r="M5" s="12"/>
      <c r="N5" s="12"/>
      <c r="O5" s="12"/>
      <c r="P5" s="12"/>
      <c r="Q5" s="13"/>
      <c r="R5" s="13"/>
      <c r="S5" s="3"/>
      <c r="T5" s="14">
        <v>1</v>
      </c>
      <c r="U5" s="70" t="s">
        <v>31</v>
      </c>
      <c r="V5" s="70"/>
      <c r="W5" s="70"/>
      <c r="X5" s="70"/>
      <c r="Y5" s="70"/>
      <c r="Z5" s="16"/>
    </row>
    <row r="6" spans="2:26" ht="45" customHeight="1">
      <c r="B6" s="10"/>
      <c r="E6" s="12"/>
      <c r="F6" s="12"/>
      <c r="G6" s="12"/>
      <c r="H6" s="12"/>
      <c r="I6" s="12"/>
      <c r="J6" s="12"/>
      <c r="K6" s="12"/>
      <c r="L6" s="12"/>
      <c r="M6" s="12"/>
      <c r="N6" s="12"/>
      <c r="O6" s="12"/>
      <c r="P6" s="12"/>
      <c r="Q6" s="13"/>
      <c r="R6" s="13"/>
      <c r="S6" s="3"/>
      <c r="T6" s="14">
        <v>2</v>
      </c>
      <c r="U6" s="70" t="s">
        <v>33</v>
      </c>
      <c r="V6" s="70"/>
      <c r="W6" s="70"/>
      <c r="X6" s="70"/>
      <c r="Y6" s="70"/>
      <c r="Z6" s="16"/>
    </row>
    <row r="7" spans="2:26" ht="45" customHeight="1">
      <c r="B7" s="10"/>
      <c r="C7" s="23">
        <f>MAX(E5:R7)</f>
        <v>0</v>
      </c>
      <c r="E7" s="12"/>
      <c r="F7" s="12"/>
      <c r="G7" s="12"/>
      <c r="H7" s="12"/>
      <c r="I7" s="12"/>
      <c r="J7" s="12"/>
      <c r="K7" s="12"/>
      <c r="L7" s="12"/>
      <c r="M7" s="12"/>
      <c r="N7" s="12"/>
      <c r="O7" s="12"/>
      <c r="P7" s="12"/>
      <c r="Q7" s="13"/>
      <c r="R7" s="13"/>
      <c r="S7" s="3"/>
      <c r="T7" s="14">
        <v>3</v>
      </c>
      <c r="U7" s="70" t="s">
        <v>34</v>
      </c>
      <c r="V7" s="70"/>
      <c r="W7" s="70"/>
      <c r="X7" s="70"/>
      <c r="Y7" s="70"/>
      <c r="Z7" s="16"/>
    </row>
    <row r="8" spans="2:26" ht="15" thickBot="1">
      <c r="B8" s="18"/>
      <c r="C8" s="19"/>
      <c r="D8" s="19"/>
      <c r="E8" s="19"/>
      <c r="F8" s="19"/>
      <c r="G8" s="19"/>
      <c r="H8" s="19"/>
      <c r="I8" s="19"/>
      <c r="J8" s="19"/>
      <c r="K8" s="19"/>
      <c r="L8" s="19"/>
      <c r="M8" s="19"/>
      <c r="N8" s="19"/>
      <c r="O8" s="19"/>
      <c r="P8" s="19"/>
      <c r="Q8" s="20"/>
      <c r="R8" s="20"/>
      <c r="S8" s="20"/>
      <c r="T8" s="20"/>
      <c r="U8" s="20"/>
      <c r="V8" s="20"/>
      <c r="W8" s="19"/>
      <c r="X8" s="19"/>
      <c r="Y8" s="19"/>
      <c r="Z8" s="21"/>
    </row>
    <row r="9" spans="2:26">
      <c r="Q9" s="3"/>
      <c r="R9" s="3"/>
      <c r="S9" s="3"/>
      <c r="T9" s="3"/>
      <c r="U9" s="3"/>
      <c r="V9" s="3"/>
    </row>
    <row r="10" spans="2:26">
      <c r="Q10" s="3"/>
      <c r="R10" s="3"/>
      <c r="S10" s="3"/>
      <c r="T10" s="3"/>
      <c r="U10" s="3"/>
      <c r="V10" s="3"/>
    </row>
    <row r="11" spans="2:26" ht="45" customHeight="1">
      <c r="B11" s="71" t="s">
        <v>35</v>
      </c>
      <c r="C11" s="71"/>
      <c r="D11" s="71"/>
      <c r="E11" s="71"/>
      <c r="F11" s="71"/>
      <c r="G11" s="72" t="s">
        <v>62</v>
      </c>
      <c r="H11" s="72"/>
      <c r="I11" s="72"/>
      <c r="J11" s="72"/>
      <c r="K11" s="72"/>
      <c r="L11" s="72"/>
      <c r="M11" s="72"/>
      <c r="N11" s="72"/>
      <c r="O11" s="72"/>
      <c r="P11" s="72"/>
      <c r="Q11" s="72"/>
      <c r="R11" s="72"/>
      <c r="S11" s="72"/>
      <c r="T11" s="72"/>
      <c r="U11" s="72"/>
      <c r="V11" s="72"/>
      <c r="W11" s="72"/>
      <c r="X11" s="72"/>
      <c r="Y11" s="72"/>
      <c r="Z11" s="72"/>
    </row>
    <row r="12" spans="2:26" ht="15" thickBot="1">
      <c r="Q12" s="3"/>
      <c r="R12" s="3"/>
      <c r="S12" s="3"/>
      <c r="T12" s="3"/>
      <c r="U12" s="3"/>
      <c r="V12" s="3"/>
    </row>
    <row r="13" spans="2:26">
      <c r="B13" s="6"/>
      <c r="C13" s="7"/>
      <c r="D13" s="7"/>
      <c r="E13" s="7"/>
      <c r="F13" s="7"/>
      <c r="G13" s="7"/>
      <c r="H13" s="7"/>
      <c r="I13" s="7"/>
      <c r="J13" s="7"/>
      <c r="K13" s="7"/>
      <c r="L13" s="7"/>
      <c r="M13" s="7"/>
      <c r="N13" s="7"/>
      <c r="O13" s="7"/>
      <c r="P13" s="7"/>
      <c r="Q13" s="8"/>
      <c r="R13" s="8"/>
      <c r="S13" s="8"/>
      <c r="T13" s="8"/>
      <c r="U13" s="8"/>
      <c r="V13" s="8"/>
      <c r="W13" s="7"/>
      <c r="X13" s="7"/>
      <c r="Y13" s="7"/>
      <c r="Z13" s="9"/>
    </row>
    <row r="14" spans="2:26" ht="45" customHeight="1">
      <c r="B14" s="10"/>
      <c r="C14" s="11" t="e">
        <f>LARGE(E14:R16,C16)</f>
        <v>#NUM!</v>
      </c>
      <c r="D14" s="1"/>
      <c r="E14" s="27"/>
      <c r="F14" s="27"/>
      <c r="G14" s="27"/>
      <c r="H14" s="27"/>
      <c r="I14" s="27"/>
      <c r="J14" s="27"/>
      <c r="K14" s="27"/>
      <c r="L14" s="27"/>
      <c r="M14" s="27"/>
      <c r="N14" s="27"/>
      <c r="O14" s="27"/>
      <c r="P14" s="27"/>
      <c r="Q14" s="28"/>
      <c r="R14" s="28"/>
      <c r="S14" s="3"/>
      <c r="T14" s="14">
        <v>1</v>
      </c>
      <c r="U14" s="70" t="s">
        <v>40</v>
      </c>
      <c r="V14" s="70"/>
      <c r="W14" s="70"/>
      <c r="X14" s="70"/>
      <c r="Y14" s="70"/>
      <c r="Z14" s="22"/>
    </row>
    <row r="15" spans="2:26" ht="45" customHeight="1">
      <c r="B15" s="10"/>
      <c r="C15" s="1"/>
      <c r="D15" s="1"/>
      <c r="E15" s="27"/>
      <c r="F15" s="27"/>
      <c r="G15" s="27"/>
      <c r="H15" s="27"/>
      <c r="I15" s="27"/>
      <c r="J15" s="27"/>
      <c r="K15" s="27"/>
      <c r="L15" s="27"/>
      <c r="M15" s="27"/>
      <c r="N15" s="27"/>
      <c r="O15" s="27"/>
      <c r="P15" s="27"/>
      <c r="Q15" s="28"/>
      <c r="R15" s="28"/>
      <c r="S15" s="3"/>
      <c r="T15" s="14">
        <v>2</v>
      </c>
      <c r="U15" s="70" t="s">
        <v>36</v>
      </c>
      <c r="V15" s="70"/>
      <c r="W15" s="70"/>
      <c r="X15" s="70"/>
      <c r="Y15" s="70"/>
      <c r="Z15" s="22"/>
    </row>
    <row r="16" spans="2:26" ht="45" customHeight="1">
      <c r="B16" s="10"/>
      <c r="C16" s="23"/>
      <c r="D16" s="1"/>
      <c r="E16" s="27"/>
      <c r="F16" s="27"/>
      <c r="G16" s="27"/>
      <c r="H16" s="27"/>
      <c r="I16" s="27"/>
      <c r="J16" s="27"/>
      <c r="K16" s="27"/>
      <c r="L16" s="27"/>
      <c r="M16" s="27"/>
      <c r="N16" s="27"/>
      <c r="O16" s="27"/>
      <c r="P16" s="27"/>
      <c r="Q16" s="28"/>
      <c r="R16" s="28"/>
      <c r="S16" s="3"/>
      <c r="T16" s="14">
        <v>3</v>
      </c>
      <c r="U16" s="70" t="s">
        <v>37</v>
      </c>
      <c r="V16" s="70"/>
      <c r="W16" s="70"/>
      <c r="X16" s="70"/>
      <c r="Y16" s="70"/>
      <c r="Z16" s="22"/>
    </row>
    <row r="17" spans="2:26" ht="15" thickBot="1">
      <c r="B17" s="18"/>
      <c r="C17" s="19"/>
      <c r="D17" s="19"/>
      <c r="E17" s="19"/>
      <c r="F17" s="19"/>
      <c r="G17" s="19"/>
      <c r="H17" s="19"/>
      <c r="I17" s="19"/>
      <c r="J17" s="19"/>
      <c r="K17" s="19"/>
      <c r="L17" s="19"/>
      <c r="M17" s="19"/>
      <c r="N17" s="19"/>
      <c r="O17" s="19"/>
      <c r="P17" s="19"/>
      <c r="Q17" s="20"/>
      <c r="R17" s="20"/>
      <c r="S17" s="20"/>
      <c r="T17" s="20"/>
      <c r="U17" s="20"/>
      <c r="V17" s="20"/>
      <c r="W17" s="19"/>
      <c r="X17" s="19"/>
      <c r="Y17" s="19"/>
      <c r="Z17" s="21"/>
    </row>
    <row r="20" spans="2:26" ht="45" customHeight="1">
      <c r="B20" s="71" t="s">
        <v>38</v>
      </c>
      <c r="C20" s="71"/>
      <c r="D20" s="71"/>
      <c r="E20" s="71"/>
      <c r="F20" s="71"/>
      <c r="G20" s="72" t="s">
        <v>39</v>
      </c>
      <c r="H20" s="72"/>
      <c r="I20" s="72"/>
      <c r="J20" s="72"/>
      <c r="K20" s="72"/>
      <c r="L20" s="72"/>
      <c r="M20" s="72"/>
      <c r="N20" s="72"/>
      <c r="O20" s="72"/>
      <c r="P20" s="72"/>
      <c r="Q20" s="72"/>
      <c r="R20" s="72"/>
      <c r="S20" s="72"/>
      <c r="T20" s="72"/>
      <c r="U20" s="72"/>
      <c r="V20" s="72"/>
      <c r="W20" s="72"/>
      <c r="X20" s="72"/>
      <c r="Y20" s="72"/>
      <c r="Z20" s="72"/>
    </row>
    <row r="21" spans="2:26" ht="15" thickBot="1">
      <c r="Q21" s="3"/>
      <c r="R21" s="3"/>
      <c r="S21" s="3"/>
      <c r="T21" s="3"/>
      <c r="U21" s="3"/>
      <c r="V21" s="3"/>
    </row>
    <row r="22" spans="2:26">
      <c r="B22" s="6"/>
      <c r="C22" s="7"/>
      <c r="D22" s="7"/>
      <c r="E22" s="7"/>
      <c r="F22" s="7"/>
      <c r="G22" s="7"/>
      <c r="H22" s="7"/>
      <c r="I22" s="7"/>
      <c r="J22" s="7"/>
      <c r="K22" s="7"/>
      <c r="L22" s="7"/>
      <c r="M22" s="7"/>
      <c r="N22" s="7"/>
      <c r="O22" s="7"/>
      <c r="P22" s="7"/>
      <c r="Q22" s="8"/>
      <c r="R22" s="8"/>
      <c r="S22" s="8"/>
      <c r="T22" s="8"/>
      <c r="U22" s="8"/>
      <c r="V22" s="8"/>
      <c r="W22" s="7"/>
      <c r="X22" s="7"/>
      <c r="Y22" s="7"/>
      <c r="Z22" s="9"/>
    </row>
    <row r="23" spans="2:26" ht="45" customHeight="1">
      <c r="B23" s="10"/>
      <c r="C23" s="11" t="e">
        <f>SMALL(E23:R25,C25)</f>
        <v>#NUM!</v>
      </c>
      <c r="D23" s="1"/>
      <c r="E23" s="27"/>
      <c r="F23" s="27"/>
      <c r="G23" s="27"/>
      <c r="H23" s="27"/>
      <c r="I23" s="27"/>
      <c r="J23" s="27"/>
      <c r="K23" s="27"/>
      <c r="L23" s="27"/>
      <c r="M23" s="27"/>
      <c r="N23" s="27"/>
      <c r="O23" s="27"/>
      <c r="P23" s="27"/>
      <c r="Q23" s="28"/>
      <c r="R23" s="28"/>
      <c r="S23" s="3"/>
      <c r="T23" s="14">
        <v>1</v>
      </c>
      <c r="U23" s="70" t="s">
        <v>41</v>
      </c>
      <c r="V23" s="70"/>
      <c r="W23" s="70"/>
      <c r="X23" s="70"/>
      <c r="Y23" s="70"/>
      <c r="Z23" s="22"/>
    </row>
    <row r="24" spans="2:26" ht="45" customHeight="1">
      <c r="B24" s="10"/>
      <c r="C24" s="1"/>
      <c r="D24" s="1"/>
      <c r="E24" s="27"/>
      <c r="F24" s="27"/>
      <c r="G24" s="27"/>
      <c r="H24" s="27"/>
      <c r="I24" s="27"/>
      <c r="J24" s="27"/>
      <c r="K24" s="27"/>
      <c r="L24" s="27"/>
      <c r="M24" s="27"/>
      <c r="N24" s="27"/>
      <c r="O24" s="27"/>
      <c r="P24" s="27"/>
      <c r="Q24" s="28"/>
      <c r="R24" s="28"/>
      <c r="S24" s="3"/>
      <c r="T24" s="14">
        <v>2</v>
      </c>
      <c r="U24" s="70" t="s">
        <v>42</v>
      </c>
      <c r="V24" s="70"/>
      <c r="W24" s="70"/>
      <c r="X24" s="70"/>
      <c r="Y24" s="70"/>
      <c r="Z24" s="22"/>
    </row>
    <row r="25" spans="2:26" ht="45" customHeight="1">
      <c r="B25" s="10"/>
      <c r="C25" s="23"/>
      <c r="D25" s="1"/>
      <c r="E25" s="27"/>
      <c r="F25" s="27"/>
      <c r="G25" s="27"/>
      <c r="H25" s="27"/>
      <c r="I25" s="27"/>
      <c r="J25" s="27"/>
      <c r="K25" s="27"/>
      <c r="L25" s="27"/>
      <c r="M25" s="27"/>
      <c r="N25" s="27"/>
      <c r="O25" s="27"/>
      <c r="P25" s="27"/>
      <c r="Q25" s="28"/>
      <c r="R25" s="28"/>
      <c r="S25" s="3"/>
      <c r="T25" s="14">
        <v>3</v>
      </c>
      <c r="U25" s="70" t="s">
        <v>43</v>
      </c>
      <c r="V25" s="70"/>
      <c r="W25" s="70"/>
      <c r="X25" s="70"/>
      <c r="Y25" s="70"/>
      <c r="Z25" s="22"/>
    </row>
    <row r="26" spans="2:26" ht="15" thickBot="1">
      <c r="B26" s="18"/>
      <c r="C26" s="19"/>
      <c r="D26" s="19"/>
      <c r="E26" s="19"/>
      <c r="F26" s="19"/>
      <c r="G26" s="19"/>
      <c r="H26" s="19"/>
      <c r="I26" s="19"/>
      <c r="J26" s="19"/>
      <c r="K26" s="19"/>
      <c r="L26" s="19"/>
      <c r="M26" s="19"/>
      <c r="N26" s="19"/>
      <c r="O26" s="19"/>
      <c r="P26" s="19"/>
      <c r="Q26" s="20"/>
      <c r="R26" s="20"/>
      <c r="S26" s="20"/>
      <c r="T26" s="20"/>
      <c r="U26" s="20"/>
      <c r="V26" s="20"/>
      <c r="W26" s="19"/>
      <c r="X26" s="19"/>
      <c r="Y26" s="19"/>
      <c r="Z26" s="21"/>
    </row>
    <row r="27" spans="2:26" ht="45" customHeight="1"/>
    <row r="28" spans="2:26" ht="45" customHeight="1"/>
    <row r="29" spans="2:26" ht="45" customHeight="1"/>
    <row r="30" spans="2:26" ht="45" customHeight="1"/>
    <row r="31" spans="2:26" ht="45" customHeight="1"/>
    <row r="32" spans="2:2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sheetData>
  <mergeCells count="15">
    <mergeCell ref="B11:F11"/>
    <mergeCell ref="G11:Z11"/>
    <mergeCell ref="U14:Y14"/>
    <mergeCell ref="B2:F2"/>
    <mergeCell ref="G2:Z2"/>
    <mergeCell ref="U5:Y5"/>
    <mergeCell ref="U6:Y6"/>
    <mergeCell ref="U7:Y7"/>
    <mergeCell ref="U25:Y25"/>
    <mergeCell ref="U15:Y15"/>
    <mergeCell ref="U16:Y16"/>
    <mergeCell ref="B20:F20"/>
    <mergeCell ref="G20:Z20"/>
    <mergeCell ref="U23:Y23"/>
    <mergeCell ref="U24:Y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DC2C-AB28-454B-859C-59665FAA29CB}">
  <dimension ref="B2:Y37"/>
  <sheetViews>
    <sheetView workbookViewId="0"/>
  </sheetViews>
  <sheetFormatPr defaultColWidth="8.90625" defaultRowHeight="14.5"/>
  <cols>
    <col min="1" max="2" width="3.54296875" style="2" customWidth="1"/>
    <col min="3" max="3" width="8.90625" style="2"/>
    <col min="4" max="4" width="3.54296875" style="2" customWidth="1"/>
    <col min="5" max="5" width="8.90625" style="2"/>
    <col min="6" max="6" width="3.54296875" style="2" customWidth="1"/>
    <col min="7" max="7" width="8.90625" style="2"/>
    <col min="8" max="8" width="3.54296875" style="2" customWidth="1"/>
    <col min="9" max="9" width="8.90625" style="2"/>
    <col min="10" max="10" width="3.54296875" style="2" customWidth="1"/>
    <col min="11" max="17" width="8.90625" style="2"/>
    <col min="18" max="18" width="3.54296875" style="2" customWidth="1"/>
    <col min="19" max="19" width="4.36328125" style="2" customWidth="1"/>
    <col min="20" max="24" width="8.90625" style="2"/>
    <col min="25" max="25" width="3.54296875" style="2" customWidth="1"/>
    <col min="26" max="16384" width="8.90625" style="2"/>
  </cols>
  <sheetData>
    <row r="2" spans="2:25" ht="45" customHeight="1">
      <c r="B2" s="74" t="s">
        <v>44</v>
      </c>
      <c r="C2" s="74"/>
      <c r="D2" s="74"/>
      <c r="E2" s="74"/>
      <c r="F2" s="74"/>
      <c r="G2" s="74"/>
      <c r="H2" s="74"/>
      <c r="I2" s="74"/>
      <c r="J2" s="74"/>
      <c r="K2" s="74"/>
      <c r="L2" s="72" t="s">
        <v>45</v>
      </c>
      <c r="M2" s="72"/>
      <c r="N2" s="72"/>
      <c r="O2" s="72"/>
      <c r="P2" s="72"/>
      <c r="Q2" s="72"/>
      <c r="R2" s="72"/>
      <c r="S2" s="72"/>
      <c r="T2" s="72"/>
      <c r="U2" s="72"/>
      <c r="V2" s="72"/>
      <c r="W2" s="72"/>
      <c r="X2" s="72"/>
      <c r="Y2" s="72"/>
    </row>
    <row r="3" spans="2:25" ht="15" thickBot="1">
      <c r="C3" s="4"/>
      <c r="E3" s="1"/>
      <c r="F3" s="1"/>
      <c r="G3" s="1"/>
      <c r="H3" s="1"/>
      <c r="I3" s="1"/>
      <c r="J3" s="1"/>
      <c r="K3" s="1"/>
      <c r="L3" s="1"/>
      <c r="M3" s="1"/>
      <c r="N3" s="1"/>
      <c r="O3" s="1"/>
      <c r="P3" s="1"/>
      <c r="Q3" s="1"/>
    </row>
    <row r="4" spans="2:25">
      <c r="B4" s="6"/>
      <c r="C4" s="7"/>
      <c r="D4" s="7"/>
      <c r="E4" s="7"/>
      <c r="F4" s="7"/>
      <c r="G4" s="7"/>
      <c r="H4" s="7"/>
      <c r="I4" s="7"/>
      <c r="J4" s="7"/>
      <c r="K4" s="7"/>
      <c r="L4" s="7"/>
      <c r="M4" s="7"/>
      <c r="N4" s="7"/>
      <c r="O4" s="7"/>
      <c r="P4" s="8"/>
      <c r="Q4" s="8"/>
      <c r="R4" s="8"/>
      <c r="S4" s="8"/>
      <c r="T4" s="8"/>
      <c r="U4" s="8"/>
      <c r="V4" s="7"/>
      <c r="W4" s="7"/>
      <c r="X4" s="7"/>
      <c r="Y4" s="9"/>
    </row>
    <row r="5" spans="2:25" ht="45" customHeight="1">
      <c r="B5" s="10"/>
      <c r="C5" s="11"/>
      <c r="D5" s="1"/>
      <c r="E5" s="11"/>
      <c r="F5" s="1"/>
      <c r="G5" s="23"/>
      <c r="H5" s="1"/>
      <c r="I5" s="14">
        <v>1</v>
      </c>
      <c r="J5" s="70" t="s">
        <v>46</v>
      </c>
      <c r="K5" s="70"/>
      <c r="L5" s="70"/>
      <c r="M5" s="70"/>
      <c r="N5" s="70"/>
      <c r="O5" s="70"/>
      <c r="P5" s="70"/>
      <c r="Q5" s="70"/>
      <c r="R5" s="70"/>
      <c r="S5" s="70"/>
      <c r="T5" s="70"/>
      <c r="U5" s="70"/>
      <c r="V5" s="70"/>
      <c r="W5" s="70"/>
      <c r="X5" s="70"/>
      <c r="Y5" s="16"/>
    </row>
    <row r="6" spans="2:25" ht="45" customHeight="1">
      <c r="B6" s="10"/>
      <c r="C6" s="33"/>
      <c r="D6" s="33"/>
      <c r="E6" s="33"/>
      <c r="F6" s="1"/>
      <c r="G6" s="1"/>
      <c r="H6" s="1"/>
      <c r="I6" s="14">
        <v>2</v>
      </c>
      <c r="J6" s="70" t="s">
        <v>91</v>
      </c>
      <c r="K6" s="70"/>
      <c r="L6" s="70"/>
      <c r="M6" s="70"/>
      <c r="N6" s="70"/>
      <c r="O6" s="70"/>
      <c r="P6" s="70"/>
      <c r="Q6" s="70"/>
      <c r="R6" s="70"/>
      <c r="S6" s="70"/>
      <c r="T6" s="70"/>
      <c r="U6" s="70"/>
      <c r="V6" s="70"/>
      <c r="W6" s="70"/>
      <c r="X6" s="70"/>
      <c r="Y6" s="16"/>
    </row>
    <row r="7" spans="2:25" ht="45" customHeight="1">
      <c r="B7" s="10"/>
      <c r="C7" s="17"/>
      <c r="E7" s="24"/>
      <c r="F7" s="1"/>
      <c r="G7" s="32" t="s">
        <v>49</v>
      </c>
      <c r="H7" s="1"/>
      <c r="I7" s="14">
        <v>3</v>
      </c>
      <c r="J7" s="70" t="s">
        <v>88</v>
      </c>
      <c r="K7" s="70"/>
      <c r="L7" s="70"/>
      <c r="M7" s="70"/>
      <c r="N7" s="70"/>
      <c r="O7" s="70"/>
      <c r="P7" s="70"/>
      <c r="Q7" s="70"/>
      <c r="R7" s="70"/>
      <c r="S7" s="70"/>
      <c r="T7" s="70"/>
      <c r="U7" s="70"/>
      <c r="V7" s="70"/>
      <c r="W7" s="70"/>
      <c r="X7" s="70"/>
      <c r="Y7" s="16"/>
    </row>
    <row r="8" spans="2:25" ht="45" customHeight="1">
      <c r="B8" s="10"/>
      <c r="C8" s="12"/>
      <c r="E8" s="24"/>
      <c r="F8" s="1"/>
      <c r="G8" s="31" t="s">
        <v>47</v>
      </c>
      <c r="H8" s="1"/>
      <c r="I8" s="14">
        <v>4</v>
      </c>
      <c r="J8" s="70" t="s">
        <v>89</v>
      </c>
      <c r="K8" s="70"/>
      <c r="L8" s="70"/>
      <c r="M8" s="70"/>
      <c r="N8" s="70"/>
      <c r="O8" s="70"/>
      <c r="P8" s="70"/>
      <c r="Q8" s="70"/>
      <c r="R8" s="70"/>
      <c r="S8" s="70"/>
      <c r="T8" s="70"/>
      <c r="U8" s="70"/>
      <c r="V8" s="70"/>
      <c r="W8" s="70"/>
      <c r="X8" s="70"/>
      <c r="Y8" s="16"/>
    </row>
    <row r="9" spans="2:25" ht="45" customHeight="1">
      <c r="B9" s="10"/>
      <c r="C9" s="12"/>
      <c r="E9" s="24"/>
      <c r="F9" s="1"/>
      <c r="G9" s="31" t="s">
        <v>48</v>
      </c>
      <c r="H9" s="1"/>
      <c r="I9" s="14">
        <v>5</v>
      </c>
      <c r="J9" s="70" t="s">
        <v>90</v>
      </c>
      <c r="K9" s="70"/>
      <c r="L9" s="70"/>
      <c r="M9" s="70"/>
      <c r="N9" s="70"/>
      <c r="O9" s="70"/>
      <c r="P9" s="70"/>
      <c r="Q9" s="70"/>
      <c r="R9" s="70"/>
      <c r="S9" s="70"/>
      <c r="T9" s="70"/>
      <c r="U9" s="70"/>
      <c r="V9" s="70"/>
      <c r="W9" s="70"/>
      <c r="X9" s="70"/>
      <c r="Y9" s="16"/>
    </row>
    <row r="10" spans="2:25" ht="15" thickBot="1">
      <c r="B10" s="18"/>
      <c r="C10" s="19"/>
      <c r="D10" s="19"/>
      <c r="E10" s="19"/>
      <c r="F10" s="19"/>
      <c r="G10" s="19"/>
      <c r="H10" s="19"/>
      <c r="I10" s="19"/>
      <c r="J10" s="19"/>
      <c r="K10" s="19"/>
      <c r="L10" s="19"/>
      <c r="M10" s="19"/>
      <c r="N10" s="19"/>
      <c r="O10" s="19"/>
      <c r="P10" s="20"/>
      <c r="Q10" s="20"/>
      <c r="R10" s="20"/>
      <c r="S10" s="20"/>
      <c r="T10" s="20"/>
      <c r="U10" s="20"/>
      <c r="V10" s="19"/>
      <c r="W10" s="19"/>
      <c r="X10" s="19"/>
      <c r="Y10" s="21"/>
    </row>
    <row r="11" spans="2:25" ht="15" thickBot="1"/>
    <row r="12" spans="2:25">
      <c r="B12" s="6"/>
      <c r="C12" s="7"/>
      <c r="D12" s="7"/>
      <c r="E12" s="7"/>
      <c r="F12" s="7"/>
      <c r="G12" s="7"/>
      <c r="H12" s="7"/>
      <c r="I12" s="7"/>
      <c r="J12" s="7"/>
      <c r="K12" s="7"/>
      <c r="L12" s="7"/>
      <c r="M12" s="7"/>
      <c r="N12" s="7"/>
      <c r="O12" s="7"/>
      <c r="P12" s="8"/>
      <c r="Q12" s="8"/>
      <c r="R12" s="8"/>
      <c r="S12" s="8"/>
      <c r="T12" s="8"/>
      <c r="U12" s="8"/>
      <c r="V12" s="7"/>
      <c r="W12" s="7"/>
      <c r="X12" s="7"/>
      <c r="Y12" s="9"/>
    </row>
    <row r="13" spans="2:25" ht="45" customHeight="1">
      <c r="B13" s="10"/>
      <c r="C13" s="35" t="s">
        <v>50</v>
      </c>
      <c r="D13" s="1"/>
      <c r="E13" s="35" t="s">
        <v>51</v>
      </c>
      <c r="F13" s="1"/>
      <c r="G13" s="35" t="s">
        <v>53</v>
      </c>
      <c r="H13" s="1"/>
      <c r="I13" s="39" t="s">
        <v>52</v>
      </c>
      <c r="K13" s="14">
        <v>1</v>
      </c>
      <c r="L13" s="70" t="s">
        <v>55</v>
      </c>
      <c r="M13" s="70"/>
      <c r="N13" s="70"/>
      <c r="O13" s="70"/>
      <c r="P13" s="70"/>
      <c r="Q13" s="70"/>
      <c r="R13" s="70"/>
      <c r="S13" s="70"/>
      <c r="T13" s="70"/>
      <c r="U13" s="70"/>
      <c r="V13" s="70"/>
      <c r="W13" s="70"/>
      <c r="X13" s="70"/>
      <c r="Y13" s="16"/>
    </row>
    <row r="14" spans="2:25" ht="45" customHeight="1">
      <c r="B14" s="10"/>
      <c r="C14" s="36"/>
      <c r="D14" s="1"/>
      <c r="E14" s="38"/>
      <c r="F14" s="1"/>
      <c r="G14" s="41"/>
      <c r="H14" s="1"/>
      <c r="I14" s="40"/>
      <c r="K14" s="14">
        <v>2</v>
      </c>
      <c r="L14" s="70" t="s">
        <v>54</v>
      </c>
      <c r="M14" s="70"/>
      <c r="N14" s="70"/>
      <c r="O14" s="70"/>
      <c r="P14" s="70"/>
      <c r="Q14" s="70"/>
      <c r="R14" s="70"/>
      <c r="S14" s="70"/>
      <c r="T14" s="70"/>
      <c r="U14" s="70"/>
      <c r="V14" s="70"/>
      <c r="W14" s="70"/>
      <c r="X14" s="70"/>
      <c r="Y14" s="16"/>
    </row>
    <row r="15" spans="2:25" ht="45" customHeight="1">
      <c r="B15" s="10"/>
      <c r="C15" s="37"/>
      <c r="E15" s="38"/>
      <c r="F15" s="1"/>
      <c r="G15" s="41"/>
      <c r="H15" s="1"/>
      <c r="I15" s="40"/>
      <c r="K15" s="14">
        <v>3</v>
      </c>
      <c r="L15" s="70" t="s">
        <v>92</v>
      </c>
      <c r="M15" s="70"/>
      <c r="N15" s="70"/>
      <c r="O15" s="70"/>
      <c r="P15" s="70"/>
      <c r="Q15" s="70"/>
      <c r="R15" s="70"/>
      <c r="S15" s="70"/>
      <c r="T15" s="70"/>
      <c r="U15" s="70"/>
      <c r="V15" s="70"/>
      <c r="W15" s="70"/>
      <c r="X15" s="70"/>
      <c r="Y15" s="16"/>
    </row>
    <row r="16" spans="2:25" ht="45" customHeight="1">
      <c r="B16" s="10"/>
      <c r="C16" s="36"/>
      <c r="E16" s="38"/>
      <c r="F16" s="1"/>
      <c r="G16" s="41"/>
      <c r="H16" s="1"/>
      <c r="I16" s="40"/>
      <c r="K16" s="14">
        <v>4</v>
      </c>
      <c r="L16" s="70" t="s">
        <v>93</v>
      </c>
      <c r="M16" s="70"/>
      <c r="N16" s="70"/>
      <c r="O16" s="70"/>
      <c r="P16" s="70"/>
      <c r="Q16" s="70"/>
      <c r="R16" s="70"/>
      <c r="S16" s="70"/>
      <c r="T16" s="70"/>
      <c r="U16" s="70"/>
      <c r="V16" s="70"/>
      <c r="W16" s="70"/>
      <c r="X16" s="70"/>
      <c r="Y16" s="16"/>
    </row>
    <row r="17" spans="2:25" ht="45" customHeight="1">
      <c r="B17" s="10"/>
      <c r="C17" s="36"/>
      <c r="E17" s="38"/>
      <c r="F17" s="1"/>
      <c r="G17" s="41"/>
      <c r="H17" s="1"/>
      <c r="I17" s="40"/>
      <c r="K17" s="14">
        <v>3</v>
      </c>
      <c r="L17" s="70" t="s">
        <v>94</v>
      </c>
      <c r="M17" s="70"/>
      <c r="N17" s="70"/>
      <c r="O17" s="70"/>
      <c r="P17" s="70"/>
      <c r="Q17" s="70"/>
      <c r="R17" s="70"/>
      <c r="S17" s="70"/>
      <c r="T17" s="70"/>
      <c r="U17" s="70"/>
      <c r="V17" s="70"/>
      <c r="W17" s="70"/>
      <c r="X17" s="70"/>
      <c r="Y17" s="16"/>
    </row>
    <row r="18" spans="2:25" ht="15" thickBot="1">
      <c r="B18" s="18"/>
      <c r="C18" s="19"/>
      <c r="D18" s="19"/>
      <c r="E18" s="19"/>
      <c r="F18" s="19"/>
      <c r="G18" s="19"/>
      <c r="H18" s="19"/>
      <c r="I18" s="19"/>
      <c r="J18" s="19"/>
      <c r="K18" s="19"/>
      <c r="L18" s="19"/>
      <c r="M18" s="19"/>
      <c r="N18" s="19"/>
      <c r="O18" s="19"/>
      <c r="P18" s="20"/>
      <c r="Q18" s="20"/>
      <c r="R18" s="20"/>
      <c r="S18" s="20"/>
      <c r="T18" s="20"/>
      <c r="U18" s="20"/>
      <c r="V18" s="19"/>
      <c r="W18" s="19"/>
      <c r="X18" s="19"/>
      <c r="Y18" s="21"/>
    </row>
    <row r="19" spans="2:25" ht="45" customHeight="1"/>
    <row r="20" spans="2:25" ht="45" customHeight="1"/>
    <row r="21" spans="2:25" ht="45" customHeight="1"/>
    <row r="22" spans="2:25" ht="45" customHeight="1"/>
    <row r="23" spans="2:25" ht="45" customHeight="1"/>
    <row r="24" spans="2:25" ht="45" customHeight="1"/>
    <row r="25" spans="2:25" ht="45" customHeight="1"/>
    <row r="26" spans="2:25" ht="45" customHeight="1"/>
    <row r="27" spans="2:25" ht="45" customHeight="1"/>
    <row r="28" spans="2:25" ht="45" customHeight="1"/>
    <row r="29" spans="2:25" ht="45" customHeight="1"/>
    <row r="30" spans="2:25" ht="45" customHeight="1"/>
    <row r="31" spans="2:25" ht="45" customHeight="1"/>
    <row r="32" spans="2:25" ht="45" customHeight="1"/>
    <row r="33" ht="45" customHeight="1"/>
    <row r="34" ht="45" customHeight="1"/>
    <row r="35" ht="45" customHeight="1"/>
    <row r="36" ht="45" customHeight="1"/>
    <row r="37" ht="45" customHeight="1"/>
  </sheetData>
  <mergeCells count="12">
    <mergeCell ref="L17:X17"/>
    <mergeCell ref="B2:K2"/>
    <mergeCell ref="L2:Y2"/>
    <mergeCell ref="J5:X5"/>
    <mergeCell ref="J6:X6"/>
    <mergeCell ref="J7:X7"/>
    <mergeCell ref="J8:X8"/>
    <mergeCell ref="J9:X9"/>
    <mergeCell ref="L13:X13"/>
    <mergeCell ref="L14:X14"/>
    <mergeCell ref="L15:X15"/>
    <mergeCell ref="L16:X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3544-A293-4D38-9DD1-18829B7D1636}">
  <dimension ref="B2:W28"/>
  <sheetViews>
    <sheetView workbookViewId="0"/>
  </sheetViews>
  <sheetFormatPr defaultColWidth="8.90625" defaultRowHeight="14.5"/>
  <cols>
    <col min="1" max="2" width="3.54296875" style="2" customWidth="1"/>
    <col min="3" max="4" width="8.90625" style="2"/>
    <col min="5" max="5" width="3.54296875" style="2" customWidth="1"/>
    <col min="6" max="6" width="8.90625" style="2" customWidth="1"/>
    <col min="7" max="7" width="3.54296875" style="2" customWidth="1"/>
    <col min="8" max="14" width="8.90625" style="2"/>
    <col min="15" max="15" width="3.54296875" style="2" customWidth="1"/>
    <col min="16" max="16" width="4.36328125" style="2" customWidth="1"/>
    <col min="17" max="22" width="8.90625" style="2"/>
    <col min="23" max="23" width="3.54296875" style="2" customWidth="1"/>
    <col min="24" max="16384" width="8.90625" style="2"/>
  </cols>
  <sheetData>
    <row r="2" spans="2:23" ht="45" customHeight="1">
      <c r="B2" s="75" t="s">
        <v>58</v>
      </c>
      <c r="C2" s="75"/>
      <c r="D2" s="75"/>
      <c r="E2" s="75"/>
      <c r="F2" s="75"/>
      <c r="G2" s="75"/>
      <c r="H2" s="75"/>
      <c r="I2" s="76" t="s">
        <v>68</v>
      </c>
      <c r="J2" s="76"/>
      <c r="K2" s="76"/>
      <c r="L2" s="76"/>
      <c r="M2" s="76"/>
      <c r="N2" s="76"/>
      <c r="O2" s="76"/>
      <c r="P2" s="76"/>
      <c r="Q2" s="76"/>
      <c r="R2" s="76"/>
      <c r="S2" s="76"/>
      <c r="T2" s="76"/>
      <c r="U2" s="76"/>
      <c r="V2" s="76"/>
      <c r="W2" s="76"/>
    </row>
    <row r="3" spans="2:23" ht="15" thickBot="1"/>
    <row r="4" spans="2:23">
      <c r="B4" s="6"/>
      <c r="C4" s="7"/>
      <c r="D4" s="7"/>
      <c r="E4" s="7"/>
      <c r="F4" s="7"/>
      <c r="G4" s="7"/>
      <c r="H4" s="7"/>
      <c r="I4" s="7"/>
      <c r="J4" s="7"/>
      <c r="K4" s="7"/>
      <c r="L4" s="7"/>
      <c r="M4" s="8"/>
      <c r="N4" s="8"/>
      <c r="O4" s="8"/>
      <c r="P4" s="8"/>
      <c r="Q4" s="8"/>
      <c r="R4" s="8"/>
      <c r="S4" s="7"/>
      <c r="T4" s="7"/>
      <c r="U4" s="7"/>
      <c r="V4" s="7"/>
      <c r="W4" s="9"/>
    </row>
    <row r="5" spans="2:23" ht="45" customHeight="1">
      <c r="B5" s="10"/>
      <c r="C5" s="13"/>
      <c r="D5" s="13"/>
      <c r="E5" s="1"/>
      <c r="F5" s="39" t="s">
        <v>56</v>
      </c>
      <c r="H5" s="14">
        <v>1</v>
      </c>
      <c r="I5" s="70" t="s">
        <v>59</v>
      </c>
      <c r="J5" s="70"/>
      <c r="K5" s="70"/>
      <c r="L5" s="70"/>
      <c r="M5" s="70"/>
      <c r="N5" s="70"/>
      <c r="O5" s="70"/>
      <c r="P5" s="70"/>
      <c r="Q5" s="70"/>
      <c r="R5" s="70"/>
      <c r="S5" s="70"/>
      <c r="T5" s="70"/>
      <c r="U5" s="70"/>
      <c r="V5" s="70"/>
      <c r="W5" s="16"/>
    </row>
    <row r="6" spans="2:23" ht="45" customHeight="1">
      <c r="B6" s="10"/>
      <c r="C6" s="12"/>
      <c r="D6" s="12"/>
      <c r="E6" s="1"/>
      <c r="F6" s="40" t="e">
        <f>AVERAGE(C5:D8)</f>
        <v>#DIV/0!</v>
      </c>
      <c r="H6" s="14">
        <v>2</v>
      </c>
      <c r="I6" s="70" t="s">
        <v>60</v>
      </c>
      <c r="J6" s="70"/>
      <c r="K6" s="70"/>
      <c r="L6" s="70"/>
      <c r="M6" s="70"/>
      <c r="N6" s="70"/>
      <c r="O6" s="70"/>
      <c r="P6" s="70"/>
      <c r="Q6" s="70"/>
      <c r="R6" s="70"/>
      <c r="S6" s="70"/>
      <c r="T6" s="70"/>
      <c r="U6" s="70"/>
      <c r="V6" s="70"/>
      <c r="W6" s="16"/>
    </row>
    <row r="7" spans="2:23" ht="45" customHeight="1">
      <c r="B7" s="10"/>
      <c r="C7" s="12"/>
      <c r="D7" s="12"/>
      <c r="E7" s="1"/>
      <c r="F7" s="35" t="s">
        <v>57</v>
      </c>
      <c r="H7" s="14">
        <v>3</v>
      </c>
      <c r="I7" s="70" t="s">
        <v>84</v>
      </c>
      <c r="J7" s="70"/>
      <c r="K7" s="70"/>
      <c r="L7" s="70"/>
      <c r="M7" s="70"/>
      <c r="N7" s="70"/>
      <c r="O7" s="70"/>
      <c r="P7" s="70"/>
      <c r="Q7" s="70"/>
      <c r="R7" s="70"/>
      <c r="S7" s="70"/>
      <c r="T7" s="70"/>
      <c r="U7" s="70"/>
      <c r="V7" s="70"/>
      <c r="W7" s="16"/>
    </row>
    <row r="8" spans="2:23" ht="45" customHeight="1">
      <c r="B8" s="10"/>
      <c r="C8" s="12"/>
      <c r="D8" s="12"/>
      <c r="E8" s="1"/>
      <c r="F8" s="42"/>
      <c r="H8" s="14">
        <v>4</v>
      </c>
      <c r="I8" s="70" t="s">
        <v>85</v>
      </c>
      <c r="J8" s="70"/>
      <c r="K8" s="70"/>
      <c r="L8" s="70"/>
      <c r="M8" s="70"/>
      <c r="N8" s="70"/>
      <c r="O8" s="70"/>
      <c r="P8" s="70"/>
      <c r="Q8" s="70"/>
      <c r="R8" s="70"/>
      <c r="S8" s="70"/>
      <c r="T8" s="70"/>
      <c r="U8" s="70"/>
      <c r="V8" s="70"/>
      <c r="W8" s="16"/>
    </row>
    <row r="9" spans="2:23" ht="15" thickBot="1">
      <c r="B9" s="18"/>
      <c r="C9" s="19"/>
      <c r="D9" s="19"/>
      <c r="E9" s="19"/>
      <c r="F9" s="19"/>
      <c r="G9" s="19"/>
      <c r="H9" s="19"/>
      <c r="I9" s="19"/>
      <c r="J9" s="19"/>
      <c r="K9" s="19"/>
      <c r="L9" s="19"/>
      <c r="M9" s="20"/>
      <c r="N9" s="20"/>
      <c r="O9" s="20"/>
      <c r="P9" s="20"/>
      <c r="Q9" s="20"/>
      <c r="R9" s="20"/>
      <c r="S9" s="19"/>
      <c r="T9" s="19"/>
      <c r="U9" s="19"/>
      <c r="V9" s="19"/>
      <c r="W9" s="21"/>
    </row>
    <row r="11" spans="2:23" ht="45" customHeight="1">
      <c r="B11" s="75" t="s">
        <v>67</v>
      </c>
      <c r="C11" s="75"/>
      <c r="D11" s="75"/>
      <c r="E11" s="75"/>
      <c r="F11" s="75"/>
      <c r="G11" s="75"/>
      <c r="H11" s="75"/>
      <c r="I11" s="76" t="s">
        <v>66</v>
      </c>
      <c r="J11" s="76"/>
      <c r="K11" s="76"/>
      <c r="L11" s="76"/>
      <c r="M11" s="76"/>
      <c r="N11" s="76"/>
      <c r="O11" s="76"/>
      <c r="P11" s="76"/>
      <c r="Q11" s="76"/>
      <c r="R11" s="76"/>
      <c r="S11" s="76"/>
      <c r="T11" s="76"/>
      <c r="U11" s="76"/>
      <c r="V11" s="76"/>
      <c r="W11" s="76"/>
    </row>
    <row r="12" spans="2:23" ht="15" thickBot="1"/>
    <row r="13" spans="2:23">
      <c r="B13" s="6"/>
      <c r="C13" s="7"/>
      <c r="D13" s="7"/>
      <c r="E13" s="7"/>
      <c r="F13" s="7"/>
      <c r="G13" s="7"/>
      <c r="H13" s="7"/>
      <c r="I13" s="7"/>
      <c r="J13" s="7"/>
      <c r="K13" s="7"/>
      <c r="L13" s="7"/>
      <c r="M13" s="8"/>
      <c r="N13" s="8"/>
      <c r="O13" s="8"/>
      <c r="P13" s="8"/>
      <c r="Q13" s="8"/>
      <c r="R13" s="8"/>
      <c r="S13" s="7"/>
      <c r="T13" s="7"/>
      <c r="U13" s="7"/>
      <c r="V13" s="7"/>
      <c r="W13" s="9"/>
    </row>
    <row r="14" spans="2:23" ht="45" customHeight="1">
      <c r="B14" s="10"/>
      <c r="C14" s="13"/>
      <c r="D14" s="13"/>
      <c r="E14" s="1"/>
      <c r="F14" s="39" t="s">
        <v>56</v>
      </c>
      <c r="H14" s="14">
        <v>1</v>
      </c>
      <c r="I14" s="70" t="s">
        <v>63</v>
      </c>
      <c r="J14" s="70"/>
      <c r="K14" s="70"/>
      <c r="L14" s="70"/>
      <c r="M14" s="70"/>
      <c r="N14" s="70"/>
      <c r="O14" s="70"/>
      <c r="P14" s="70"/>
      <c r="Q14" s="70"/>
      <c r="R14" s="70"/>
      <c r="S14" s="70"/>
      <c r="T14" s="70"/>
      <c r="U14" s="70"/>
      <c r="V14" s="70"/>
      <c r="W14" s="16"/>
    </row>
    <row r="15" spans="2:23" ht="45" customHeight="1">
      <c r="B15" s="10"/>
      <c r="C15" s="12"/>
      <c r="D15" s="12"/>
      <c r="E15" s="1"/>
      <c r="F15" s="40" t="e">
        <f>AVERAGE(C14:D17)</f>
        <v>#DIV/0!</v>
      </c>
      <c r="H15" s="14">
        <v>2</v>
      </c>
      <c r="I15" s="70" t="s">
        <v>64</v>
      </c>
      <c r="J15" s="70"/>
      <c r="K15" s="70"/>
      <c r="L15" s="70"/>
      <c r="M15" s="70"/>
      <c r="N15" s="70"/>
      <c r="O15" s="70"/>
      <c r="P15" s="70"/>
      <c r="Q15" s="70"/>
      <c r="R15" s="70"/>
      <c r="S15" s="70"/>
      <c r="T15" s="70"/>
      <c r="U15" s="70"/>
      <c r="V15" s="70"/>
      <c r="W15" s="16"/>
    </row>
    <row r="16" spans="2:23" ht="45" customHeight="1">
      <c r="B16" s="10"/>
      <c r="C16" s="12"/>
      <c r="D16" s="12"/>
      <c r="E16" s="1"/>
      <c r="F16" s="35" t="s">
        <v>57</v>
      </c>
      <c r="H16" s="14">
        <v>3</v>
      </c>
      <c r="I16" s="70" t="s">
        <v>86</v>
      </c>
      <c r="J16" s="70"/>
      <c r="K16" s="70"/>
      <c r="L16" s="70"/>
      <c r="M16" s="70"/>
      <c r="N16" s="70"/>
      <c r="O16" s="70"/>
      <c r="P16" s="70"/>
      <c r="Q16" s="70"/>
      <c r="R16" s="70"/>
      <c r="S16" s="70"/>
      <c r="T16" s="70"/>
      <c r="U16" s="70"/>
      <c r="V16" s="70"/>
      <c r="W16" s="16"/>
    </row>
    <row r="17" spans="2:23" ht="45" customHeight="1">
      <c r="B17" s="10"/>
      <c r="C17" s="12"/>
      <c r="D17" s="12"/>
      <c r="E17" s="1"/>
      <c r="F17" s="42"/>
      <c r="H17" s="14">
        <v>4</v>
      </c>
      <c r="I17" s="70" t="s">
        <v>87</v>
      </c>
      <c r="J17" s="70"/>
      <c r="K17" s="70"/>
      <c r="L17" s="70"/>
      <c r="M17" s="70"/>
      <c r="N17" s="70"/>
      <c r="O17" s="70"/>
      <c r="P17" s="70"/>
      <c r="Q17" s="70"/>
      <c r="R17" s="70"/>
      <c r="S17" s="70"/>
      <c r="T17" s="70"/>
      <c r="U17" s="70"/>
      <c r="V17" s="70"/>
      <c r="W17" s="16"/>
    </row>
    <row r="18" spans="2:23" ht="15" thickBot="1">
      <c r="B18" s="18"/>
      <c r="C18" s="19"/>
      <c r="D18" s="19"/>
      <c r="E18" s="19"/>
      <c r="F18" s="19"/>
      <c r="G18" s="19"/>
      <c r="H18" s="19"/>
      <c r="I18" s="19"/>
      <c r="J18" s="19"/>
      <c r="K18" s="19"/>
      <c r="L18" s="19"/>
      <c r="M18" s="20"/>
      <c r="N18" s="20"/>
      <c r="O18" s="20"/>
      <c r="P18" s="20"/>
      <c r="Q18" s="20"/>
      <c r="R18" s="20"/>
      <c r="S18" s="19"/>
      <c r="T18" s="19"/>
      <c r="U18" s="19"/>
      <c r="V18" s="19"/>
      <c r="W18" s="21"/>
    </row>
    <row r="19" spans="2:23" ht="45" customHeight="1"/>
    <row r="20" spans="2:23" ht="45" customHeight="1"/>
    <row r="21" spans="2:23" ht="45" customHeight="1"/>
    <row r="22" spans="2:23" ht="45" customHeight="1"/>
    <row r="23" spans="2:23" ht="45" customHeight="1"/>
    <row r="24" spans="2:23" ht="45" customHeight="1"/>
    <row r="25" spans="2:23" ht="45" customHeight="1"/>
    <row r="26" spans="2:23" ht="45" customHeight="1"/>
    <row r="27" spans="2:23" ht="45" customHeight="1"/>
    <row r="28" spans="2:23" ht="45" customHeight="1"/>
  </sheetData>
  <mergeCells count="12">
    <mergeCell ref="I14:V14"/>
    <mergeCell ref="I15:V15"/>
    <mergeCell ref="I16:V16"/>
    <mergeCell ref="I17:V17"/>
    <mergeCell ref="B2:H2"/>
    <mergeCell ref="I2:W2"/>
    <mergeCell ref="B11:H11"/>
    <mergeCell ref="I11:W11"/>
    <mergeCell ref="I5:V5"/>
    <mergeCell ref="I6:V6"/>
    <mergeCell ref="I7:V7"/>
    <mergeCell ref="I8:V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C590-91A4-413C-BA84-DC2C142D26CA}">
  <dimension ref="B2:V31"/>
  <sheetViews>
    <sheetView workbookViewId="0"/>
  </sheetViews>
  <sheetFormatPr defaultColWidth="8.90625" defaultRowHeight="14.5"/>
  <cols>
    <col min="1" max="2" width="3.54296875" style="2" customWidth="1"/>
    <col min="3" max="3" width="8.90625" style="2"/>
    <col min="4" max="4" width="3.54296875" style="2" customWidth="1"/>
    <col min="5" max="5" width="8.90625" style="2" customWidth="1"/>
    <col min="6" max="6" width="3.54296875" style="2" customWidth="1"/>
    <col min="7" max="7" width="8.90625" style="2"/>
    <col min="8" max="8" width="3.54296875" style="2" customWidth="1"/>
    <col min="9" max="13" width="8.90625" style="2"/>
    <col min="14" max="14" width="3.54296875" style="2" customWidth="1"/>
    <col min="15" max="15" width="4.36328125" style="2" customWidth="1"/>
    <col min="16" max="21" width="8.90625" style="2"/>
    <col min="22" max="22" width="3.54296875" style="2" customWidth="1"/>
    <col min="23" max="16384" width="8.90625" style="2"/>
  </cols>
  <sheetData>
    <row r="2" spans="2:22" ht="45" customHeight="1">
      <c r="B2" s="75" t="s">
        <v>69</v>
      </c>
      <c r="C2" s="75"/>
      <c r="D2" s="75"/>
      <c r="E2" s="75"/>
      <c r="F2" s="75"/>
      <c r="G2" s="75"/>
      <c r="H2" s="75"/>
      <c r="I2" s="75"/>
      <c r="J2" s="76" t="s">
        <v>70</v>
      </c>
      <c r="K2" s="76"/>
      <c r="L2" s="76"/>
      <c r="M2" s="76"/>
      <c r="N2" s="76"/>
      <c r="O2" s="76"/>
      <c r="P2" s="76"/>
      <c r="Q2" s="76"/>
      <c r="R2" s="76"/>
      <c r="S2" s="76"/>
      <c r="T2" s="76"/>
      <c r="U2" s="76"/>
      <c r="V2" s="76"/>
    </row>
    <row r="3" spans="2:22" ht="15" thickBot="1"/>
    <row r="4" spans="2:22">
      <c r="B4" s="6"/>
      <c r="C4" s="7"/>
      <c r="D4" s="7"/>
      <c r="E4" s="7"/>
      <c r="F4" s="7"/>
      <c r="G4" s="7"/>
      <c r="H4" s="7"/>
      <c r="I4" s="7"/>
      <c r="J4" s="7"/>
      <c r="K4" s="7"/>
      <c r="L4" s="8"/>
      <c r="M4" s="8"/>
      <c r="N4" s="8"/>
      <c r="O4" s="8"/>
      <c r="P4" s="8"/>
      <c r="Q4" s="8"/>
      <c r="R4" s="7"/>
      <c r="S4" s="7"/>
      <c r="T4" s="7"/>
      <c r="U4" s="7"/>
      <c r="V4" s="9"/>
    </row>
    <row r="5" spans="2:22" ht="45" customHeight="1">
      <c r="B5" s="10"/>
      <c r="C5" s="13"/>
      <c r="D5" s="1"/>
      <c r="E5" s="39" t="s">
        <v>56</v>
      </c>
      <c r="G5" s="14">
        <v>1</v>
      </c>
      <c r="H5" s="70" t="s">
        <v>65</v>
      </c>
      <c r="I5" s="70"/>
      <c r="J5" s="70"/>
      <c r="K5" s="70"/>
      <c r="L5" s="70"/>
      <c r="M5" s="70"/>
      <c r="N5" s="70"/>
      <c r="O5" s="70"/>
      <c r="P5" s="70"/>
      <c r="Q5" s="70"/>
      <c r="R5" s="70"/>
      <c r="S5" s="70"/>
      <c r="T5" s="70"/>
      <c r="U5" s="70"/>
      <c r="V5" s="16"/>
    </row>
    <row r="6" spans="2:22" ht="45" customHeight="1">
      <c r="B6" s="10"/>
      <c r="C6" s="12"/>
      <c r="D6" s="1"/>
      <c r="E6" s="40" t="e">
        <f>AVERAGE(C5:C8)</f>
        <v>#DIV/0!</v>
      </c>
      <c r="G6" s="14">
        <v>2</v>
      </c>
      <c r="H6" s="70" t="s">
        <v>83</v>
      </c>
      <c r="I6" s="70"/>
      <c r="J6" s="70"/>
      <c r="K6" s="70"/>
      <c r="L6" s="70"/>
      <c r="M6" s="70"/>
      <c r="N6" s="70"/>
      <c r="O6" s="70"/>
      <c r="P6" s="70"/>
      <c r="Q6" s="70"/>
      <c r="R6" s="70"/>
      <c r="S6" s="70"/>
      <c r="T6" s="70"/>
      <c r="U6" s="70"/>
      <c r="V6" s="16"/>
    </row>
    <row r="7" spans="2:22" ht="45" customHeight="1">
      <c r="B7" s="10"/>
      <c r="C7" s="12"/>
      <c r="D7" s="1"/>
      <c r="E7" s="35" t="s">
        <v>57</v>
      </c>
      <c r="G7" s="14">
        <v>3</v>
      </c>
      <c r="H7" s="70" t="s">
        <v>82</v>
      </c>
      <c r="I7" s="70"/>
      <c r="J7" s="70"/>
      <c r="K7" s="70"/>
      <c r="L7" s="70"/>
      <c r="M7" s="70"/>
      <c r="N7" s="70"/>
      <c r="O7" s="70"/>
      <c r="P7" s="70"/>
      <c r="Q7" s="70"/>
      <c r="R7" s="70"/>
      <c r="S7" s="70"/>
      <c r="T7" s="70"/>
      <c r="U7" s="70"/>
      <c r="V7" s="16"/>
    </row>
    <row r="8" spans="2:22" ht="45" customHeight="1">
      <c r="B8" s="10"/>
      <c r="C8" s="12"/>
      <c r="D8" s="1"/>
      <c r="E8" s="42"/>
      <c r="G8" s="14">
        <v>4</v>
      </c>
      <c r="H8" s="70" t="s">
        <v>81</v>
      </c>
      <c r="I8" s="70"/>
      <c r="J8" s="70"/>
      <c r="K8" s="70"/>
      <c r="L8" s="70"/>
      <c r="M8" s="70"/>
      <c r="N8" s="70"/>
      <c r="O8" s="70"/>
      <c r="P8" s="70"/>
      <c r="Q8" s="70"/>
      <c r="R8" s="70"/>
      <c r="S8" s="70"/>
      <c r="T8" s="70"/>
      <c r="U8" s="70"/>
      <c r="V8" s="16"/>
    </row>
    <row r="9" spans="2:22" ht="15" thickBot="1">
      <c r="B9" s="18"/>
      <c r="C9" s="19"/>
      <c r="D9" s="19"/>
      <c r="E9" s="19"/>
      <c r="F9" s="19"/>
      <c r="G9" s="19"/>
      <c r="H9" s="19"/>
      <c r="I9" s="19"/>
      <c r="J9" s="19"/>
      <c r="K9" s="19"/>
      <c r="L9" s="20"/>
      <c r="M9" s="20"/>
      <c r="N9" s="20"/>
      <c r="O9" s="20"/>
      <c r="P9" s="20"/>
      <c r="Q9" s="20"/>
      <c r="R9" s="19"/>
      <c r="S9" s="19"/>
      <c r="T9" s="19"/>
      <c r="U9" s="19"/>
      <c r="V9" s="21"/>
    </row>
    <row r="11" spans="2:22" ht="45" customHeight="1">
      <c r="B11" s="77" t="s">
        <v>75</v>
      </c>
      <c r="C11" s="77"/>
      <c r="D11" s="77"/>
      <c r="E11" s="77"/>
      <c r="F11" s="77"/>
      <c r="G11" s="77"/>
      <c r="H11" s="77"/>
      <c r="I11" s="77"/>
      <c r="J11" s="77"/>
      <c r="K11" s="77"/>
      <c r="L11" s="77"/>
      <c r="M11" s="77"/>
      <c r="N11" s="77"/>
      <c r="O11" s="77"/>
      <c r="P11" s="77"/>
      <c r="Q11" s="77"/>
      <c r="R11" s="77"/>
      <c r="S11" s="77"/>
      <c r="T11" s="77"/>
      <c r="U11" s="77"/>
      <c r="V11" s="77"/>
    </row>
    <row r="12" spans="2:22" ht="15" thickBot="1"/>
    <row r="13" spans="2:22">
      <c r="B13" s="6"/>
      <c r="C13" s="7"/>
      <c r="D13" s="7"/>
      <c r="E13" s="7"/>
      <c r="F13" s="7"/>
      <c r="G13" s="7"/>
      <c r="H13" s="7"/>
      <c r="I13" s="7"/>
      <c r="J13" s="7"/>
      <c r="K13" s="7"/>
      <c r="L13" s="8"/>
      <c r="M13" s="8"/>
      <c r="N13" s="8"/>
      <c r="O13" s="8"/>
      <c r="P13" s="8"/>
      <c r="Q13" s="8"/>
      <c r="R13" s="7"/>
      <c r="S13" s="7"/>
      <c r="T13" s="7"/>
      <c r="U13" s="7"/>
      <c r="V13" s="9"/>
    </row>
    <row r="14" spans="2:22" ht="45" customHeight="1">
      <c r="B14" s="10"/>
      <c r="C14" s="35" t="s">
        <v>72</v>
      </c>
      <c r="D14" s="34"/>
      <c r="E14" s="35" t="s">
        <v>71</v>
      </c>
      <c r="G14" s="47" t="s">
        <v>73</v>
      </c>
      <c r="H14" s="30"/>
      <c r="I14" s="14">
        <v>1</v>
      </c>
      <c r="J14" s="70" t="s">
        <v>76</v>
      </c>
      <c r="K14" s="70"/>
      <c r="L14" s="70"/>
      <c r="M14" s="70"/>
      <c r="N14" s="70"/>
      <c r="O14" s="70"/>
      <c r="P14" s="70"/>
      <c r="Q14" s="70"/>
      <c r="R14" s="70"/>
      <c r="S14" s="70"/>
      <c r="T14" s="70"/>
      <c r="U14" s="70"/>
      <c r="V14" s="16"/>
    </row>
    <row r="15" spans="2:22" ht="45" customHeight="1">
      <c r="B15" s="10"/>
      <c r="C15" s="45"/>
      <c r="D15" s="1"/>
      <c r="E15" s="43"/>
      <c r="G15" s="48"/>
      <c r="H15" s="15"/>
      <c r="I15" s="14">
        <v>2</v>
      </c>
      <c r="J15" s="70" t="s">
        <v>77</v>
      </c>
      <c r="K15" s="70"/>
      <c r="L15" s="70"/>
      <c r="M15" s="70"/>
      <c r="N15" s="70"/>
      <c r="O15" s="70"/>
      <c r="P15" s="70"/>
      <c r="Q15" s="70"/>
      <c r="R15" s="70"/>
      <c r="S15" s="70"/>
      <c r="T15" s="70"/>
      <c r="U15" s="70"/>
      <c r="V15" s="16"/>
    </row>
    <row r="16" spans="2:22" ht="45" customHeight="1">
      <c r="B16" s="10"/>
      <c r="C16" s="45"/>
      <c r="D16" s="1"/>
      <c r="E16" s="43"/>
      <c r="G16" s="14"/>
      <c r="H16" s="15"/>
      <c r="I16" s="14">
        <v>3</v>
      </c>
      <c r="J16" s="70" t="s">
        <v>78</v>
      </c>
      <c r="K16" s="70"/>
      <c r="L16" s="70"/>
      <c r="M16" s="70"/>
      <c r="N16" s="70"/>
      <c r="O16" s="70"/>
      <c r="P16" s="70"/>
      <c r="Q16" s="70"/>
      <c r="R16" s="70"/>
      <c r="S16" s="70"/>
      <c r="T16" s="70"/>
      <c r="U16" s="70"/>
      <c r="V16" s="16"/>
    </row>
    <row r="17" spans="2:22" ht="45" customHeight="1">
      <c r="B17" s="10"/>
      <c r="C17" s="45"/>
      <c r="D17" s="1"/>
      <c r="E17" s="43"/>
      <c r="G17" s="47" t="s">
        <v>74</v>
      </c>
      <c r="H17" s="15"/>
      <c r="I17" s="14">
        <v>4</v>
      </c>
      <c r="J17" s="70" t="s">
        <v>79</v>
      </c>
      <c r="K17" s="70"/>
      <c r="L17" s="70"/>
      <c r="M17" s="70"/>
      <c r="N17" s="70"/>
      <c r="O17" s="70"/>
      <c r="P17" s="70"/>
      <c r="Q17" s="70"/>
      <c r="R17" s="70"/>
      <c r="S17" s="70"/>
      <c r="T17" s="70"/>
      <c r="U17" s="70"/>
      <c r="V17" s="16"/>
    </row>
    <row r="18" spans="2:22" ht="45" customHeight="1">
      <c r="B18" s="10"/>
      <c r="C18" s="46"/>
      <c r="D18" s="1"/>
      <c r="E18" s="42"/>
      <c r="G18" s="49"/>
      <c r="H18" s="30"/>
      <c r="I18" s="14">
        <v>5</v>
      </c>
      <c r="J18" s="70" t="s">
        <v>95</v>
      </c>
      <c r="K18" s="70"/>
      <c r="L18" s="70"/>
      <c r="M18" s="70"/>
      <c r="N18" s="70"/>
      <c r="O18" s="70"/>
      <c r="P18" s="70"/>
      <c r="Q18" s="70"/>
      <c r="R18" s="70"/>
      <c r="S18" s="70"/>
      <c r="T18" s="70"/>
      <c r="U18" s="70"/>
      <c r="V18" s="16"/>
    </row>
    <row r="19" spans="2:22" ht="45" customHeight="1">
      <c r="B19" s="10"/>
      <c r="C19" s="46"/>
      <c r="D19" s="1"/>
      <c r="E19" s="44"/>
      <c r="G19" s="14"/>
      <c r="H19" s="30"/>
      <c r="I19" s="14">
        <v>6</v>
      </c>
      <c r="J19" s="70" t="s">
        <v>80</v>
      </c>
      <c r="K19" s="70"/>
      <c r="L19" s="70"/>
      <c r="M19" s="70"/>
      <c r="N19" s="70"/>
      <c r="O19" s="70"/>
      <c r="P19" s="70"/>
      <c r="Q19" s="70"/>
      <c r="R19" s="70"/>
      <c r="S19" s="70"/>
      <c r="T19" s="70"/>
      <c r="U19" s="70"/>
      <c r="V19" s="16"/>
    </row>
    <row r="20" spans="2:22" ht="45" customHeight="1">
      <c r="B20" s="10"/>
      <c r="C20" s="46"/>
      <c r="D20" s="1"/>
      <c r="E20" s="42"/>
      <c r="G20" s="14"/>
      <c r="H20" s="30"/>
      <c r="I20" s="14">
        <v>7</v>
      </c>
      <c r="J20" s="70" t="s">
        <v>96</v>
      </c>
      <c r="K20" s="70"/>
      <c r="L20" s="70"/>
      <c r="M20" s="70"/>
      <c r="N20" s="70"/>
      <c r="O20" s="70"/>
      <c r="P20" s="70"/>
      <c r="Q20" s="70"/>
      <c r="R20" s="70"/>
      <c r="S20" s="70"/>
      <c r="T20" s="70"/>
      <c r="U20" s="70"/>
      <c r="V20" s="16"/>
    </row>
    <row r="21" spans="2:22" ht="15" thickBot="1">
      <c r="B21" s="18"/>
      <c r="C21" s="19"/>
      <c r="D21" s="19"/>
      <c r="E21" s="19"/>
      <c r="F21" s="19"/>
      <c r="G21" s="19"/>
      <c r="H21" s="19"/>
      <c r="I21" s="19"/>
      <c r="J21" s="19"/>
      <c r="K21" s="19"/>
      <c r="L21" s="20"/>
      <c r="M21" s="20"/>
      <c r="N21" s="20"/>
      <c r="O21" s="20"/>
      <c r="P21" s="20"/>
      <c r="Q21" s="20"/>
      <c r="R21" s="19"/>
      <c r="S21" s="19"/>
      <c r="T21" s="19"/>
      <c r="U21" s="19"/>
      <c r="V21" s="21"/>
    </row>
    <row r="22" spans="2:22" ht="45" customHeight="1"/>
    <row r="23" spans="2:22" ht="45" customHeight="1"/>
    <row r="24" spans="2:22" ht="45" customHeight="1"/>
    <row r="25" spans="2:22" ht="45" customHeight="1"/>
    <row r="26" spans="2:22" ht="45" customHeight="1"/>
    <row r="27" spans="2:22" ht="45" customHeight="1"/>
    <row r="28" spans="2:22" ht="45" customHeight="1"/>
    <row r="29" spans="2:22" ht="45" customHeight="1"/>
    <row r="30" spans="2:22" ht="45" customHeight="1"/>
    <row r="31" spans="2:22" ht="45" customHeight="1"/>
  </sheetData>
  <mergeCells count="14">
    <mergeCell ref="H5:U5"/>
    <mergeCell ref="H6:U6"/>
    <mergeCell ref="H7:U7"/>
    <mergeCell ref="H8:U8"/>
    <mergeCell ref="B2:I2"/>
    <mergeCell ref="J2:V2"/>
    <mergeCell ref="J17:U17"/>
    <mergeCell ref="J18:U18"/>
    <mergeCell ref="J19:U19"/>
    <mergeCell ref="J20:U20"/>
    <mergeCell ref="B11:V11"/>
    <mergeCell ref="J14:U14"/>
    <mergeCell ref="J15:U15"/>
    <mergeCell ref="J16:U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706F-12E9-41AF-8168-51DC2EDC4305}">
  <dimension ref="B2:Z41"/>
  <sheetViews>
    <sheetView workbookViewId="0">
      <selection activeCell="C5" sqref="C5"/>
    </sheetView>
  </sheetViews>
  <sheetFormatPr defaultColWidth="8.90625" defaultRowHeight="14.5"/>
  <cols>
    <col min="1" max="2" width="3.54296875" style="2" customWidth="1"/>
    <col min="3" max="6" width="12.81640625" style="2" customWidth="1"/>
    <col min="7" max="7" width="3.54296875" style="2" customWidth="1"/>
    <col min="8" max="8" width="8.90625" style="2"/>
    <col min="9" max="9" width="12.81640625" style="2" customWidth="1"/>
    <col min="10" max="10" width="3.54296875" style="2" customWidth="1"/>
    <col min="11" max="18" width="8.90625" style="2"/>
    <col min="19" max="20" width="8.90625" style="2" customWidth="1"/>
    <col min="21" max="25" width="8.90625" style="2"/>
    <col min="26" max="26" width="3.54296875" style="2" customWidth="1"/>
    <col min="27" max="16384" width="8.90625" style="2"/>
  </cols>
  <sheetData>
    <row r="2" spans="2:26" ht="45" customHeight="1">
      <c r="B2" s="73" t="s">
        <v>107</v>
      </c>
      <c r="C2" s="73"/>
      <c r="D2" s="73"/>
      <c r="E2" s="73"/>
      <c r="F2" s="73"/>
      <c r="G2" s="73"/>
      <c r="H2" s="73"/>
      <c r="I2" s="73"/>
      <c r="J2" s="72" t="s">
        <v>108</v>
      </c>
      <c r="K2" s="72"/>
      <c r="L2" s="72"/>
      <c r="M2" s="72"/>
      <c r="N2" s="72"/>
      <c r="O2" s="72"/>
      <c r="P2" s="72"/>
      <c r="Q2" s="72"/>
      <c r="R2" s="72"/>
      <c r="S2" s="72"/>
      <c r="T2" s="72"/>
      <c r="U2" s="72"/>
      <c r="V2" s="72"/>
      <c r="W2" s="72"/>
      <c r="X2" s="72"/>
      <c r="Y2" s="72"/>
      <c r="Z2" s="72"/>
    </row>
    <row r="3" spans="2:26" ht="15" thickBot="1">
      <c r="C3" s="4"/>
      <c r="E3" s="5"/>
      <c r="F3" s="1"/>
      <c r="G3" s="1"/>
      <c r="H3" s="1"/>
      <c r="I3" s="1"/>
      <c r="J3" s="1"/>
      <c r="K3" s="1"/>
      <c r="L3" s="1"/>
      <c r="M3" s="1"/>
      <c r="N3" s="1"/>
      <c r="O3" s="1"/>
      <c r="P3" s="1"/>
      <c r="Q3" s="1"/>
      <c r="R3" s="1"/>
    </row>
    <row r="4" spans="2:26">
      <c r="B4" s="6"/>
      <c r="C4" s="7"/>
      <c r="D4" s="7"/>
      <c r="E4" s="7"/>
      <c r="F4" s="7"/>
      <c r="G4" s="7"/>
      <c r="H4" s="7"/>
      <c r="I4" s="7"/>
      <c r="J4" s="7"/>
      <c r="K4" s="7"/>
      <c r="L4" s="7"/>
      <c r="M4" s="7"/>
      <c r="N4" s="7"/>
      <c r="O4" s="7"/>
      <c r="P4" s="7"/>
      <c r="Q4" s="8"/>
      <c r="R4" s="8"/>
      <c r="S4" s="8"/>
      <c r="T4" s="8"/>
      <c r="U4" s="8"/>
      <c r="V4" s="8"/>
      <c r="W4" s="7"/>
      <c r="X4" s="7"/>
      <c r="Y4" s="7"/>
      <c r="Z4" s="9"/>
    </row>
    <row r="5" spans="2:26" ht="45" customHeight="1" thickBot="1">
      <c r="B5" s="10"/>
      <c r="C5" s="54" t="s">
        <v>113</v>
      </c>
      <c r="D5" s="54" t="s">
        <v>109</v>
      </c>
      <c r="E5" s="54" t="s">
        <v>110</v>
      </c>
      <c r="F5" s="54" t="s">
        <v>111</v>
      </c>
      <c r="G5" s="29"/>
      <c r="H5" s="78" t="s">
        <v>116</v>
      </c>
      <c r="I5" s="79"/>
      <c r="K5" s="51">
        <v>1</v>
      </c>
      <c r="L5" s="70" t="s">
        <v>112</v>
      </c>
      <c r="M5" s="70"/>
      <c r="N5" s="70"/>
      <c r="O5" s="70"/>
      <c r="P5" s="70"/>
      <c r="Q5" s="70"/>
      <c r="R5" s="70"/>
      <c r="S5" s="70"/>
      <c r="T5" s="70"/>
      <c r="U5" s="70"/>
      <c r="V5" s="70"/>
      <c r="W5" s="70"/>
      <c r="X5" s="70"/>
      <c r="Y5" s="70"/>
      <c r="Z5" s="16"/>
    </row>
    <row r="6" spans="2:26" ht="45" customHeight="1" thickTop="1">
      <c r="B6" s="10"/>
      <c r="C6" s="55" t="s">
        <v>97</v>
      </c>
      <c r="D6" s="56"/>
      <c r="E6" s="56"/>
      <c r="F6" s="57"/>
      <c r="G6" s="29"/>
      <c r="H6" s="39" t="s">
        <v>106</v>
      </c>
      <c r="I6" s="35" t="s">
        <v>118</v>
      </c>
      <c r="J6" s="29"/>
      <c r="K6" s="51">
        <v>2</v>
      </c>
      <c r="L6" s="70" t="s">
        <v>114</v>
      </c>
      <c r="M6" s="70"/>
      <c r="N6" s="70"/>
      <c r="O6" s="70"/>
      <c r="P6" s="70"/>
      <c r="Q6" s="70"/>
      <c r="R6" s="70"/>
      <c r="S6" s="70"/>
      <c r="T6" s="70"/>
      <c r="U6" s="70"/>
      <c r="V6" s="70"/>
      <c r="W6" s="70"/>
      <c r="X6" s="70"/>
      <c r="Y6" s="70"/>
      <c r="Z6" s="16"/>
    </row>
    <row r="7" spans="2:26" ht="45" customHeight="1">
      <c r="B7" s="10"/>
      <c r="C7" s="58" t="s">
        <v>98</v>
      </c>
      <c r="D7" s="52"/>
      <c r="E7" s="52"/>
      <c r="F7" s="59"/>
      <c r="G7" s="29"/>
      <c r="H7" s="50"/>
      <c r="I7" s="53" t="e">
        <f>VLOOKUP(H7,C6:F14,4)</f>
        <v>#N/A</v>
      </c>
      <c r="J7" s="29"/>
      <c r="K7" s="51">
        <v>3</v>
      </c>
      <c r="L7" s="70" t="s">
        <v>115</v>
      </c>
      <c r="M7" s="70"/>
      <c r="N7" s="70"/>
      <c r="O7" s="70"/>
      <c r="P7" s="70"/>
      <c r="Q7" s="70"/>
      <c r="R7" s="70"/>
      <c r="S7" s="70"/>
      <c r="T7" s="70"/>
      <c r="U7" s="70"/>
      <c r="V7" s="70"/>
      <c r="W7" s="70"/>
      <c r="X7" s="70"/>
      <c r="Y7" s="70"/>
      <c r="Z7" s="16"/>
    </row>
    <row r="8" spans="2:26" ht="45" customHeight="1">
      <c r="B8" s="10"/>
      <c r="C8" s="58" t="s">
        <v>99</v>
      </c>
      <c r="D8" s="52"/>
      <c r="E8" s="52"/>
      <c r="F8" s="59"/>
      <c r="G8" s="29"/>
      <c r="H8" s="64"/>
      <c r="I8" s="64"/>
      <c r="J8" s="64"/>
      <c r="K8" s="65">
        <v>4</v>
      </c>
      <c r="L8" s="80" t="s">
        <v>120</v>
      </c>
      <c r="M8" s="80"/>
      <c r="N8" s="80"/>
      <c r="O8" s="80"/>
      <c r="P8" s="80"/>
      <c r="Q8" s="80"/>
      <c r="R8" s="80"/>
      <c r="S8" s="80"/>
      <c r="T8" s="80"/>
      <c r="U8" s="80"/>
      <c r="V8" s="80"/>
      <c r="W8" s="80"/>
      <c r="X8" s="80"/>
      <c r="Y8" s="80"/>
      <c r="Z8" s="16"/>
    </row>
    <row r="9" spans="2:26" ht="45" customHeight="1">
      <c r="B9" s="10"/>
      <c r="C9" s="58" t="s">
        <v>100</v>
      </c>
      <c r="D9" s="52"/>
      <c r="E9" s="52"/>
      <c r="F9" s="59"/>
      <c r="G9" s="29"/>
      <c r="H9" s="63"/>
      <c r="I9" s="63"/>
      <c r="J9" s="29"/>
      <c r="K9" s="51"/>
      <c r="L9" s="70"/>
      <c r="M9" s="70"/>
      <c r="N9" s="70"/>
      <c r="O9" s="70"/>
      <c r="P9" s="70"/>
      <c r="Q9" s="70"/>
      <c r="R9" s="70"/>
      <c r="S9" s="70"/>
      <c r="T9" s="70"/>
      <c r="U9" s="70"/>
      <c r="V9" s="70"/>
      <c r="W9" s="70"/>
      <c r="X9" s="70"/>
      <c r="Y9" s="70"/>
      <c r="Z9" s="16"/>
    </row>
    <row r="10" spans="2:26" ht="45" customHeight="1">
      <c r="B10" s="10"/>
      <c r="C10" s="58" t="s">
        <v>101</v>
      </c>
      <c r="D10" s="52"/>
      <c r="E10" s="52"/>
      <c r="F10" s="59"/>
      <c r="G10" s="29"/>
      <c r="H10" s="78" t="s">
        <v>117</v>
      </c>
      <c r="I10" s="79"/>
      <c r="J10" s="29"/>
      <c r="K10" s="51">
        <v>1</v>
      </c>
      <c r="L10" s="70" t="s">
        <v>121</v>
      </c>
      <c r="M10" s="70"/>
      <c r="N10" s="70"/>
      <c r="O10" s="70"/>
      <c r="P10" s="70"/>
      <c r="Q10" s="70"/>
      <c r="R10" s="70"/>
      <c r="S10" s="70"/>
      <c r="T10" s="70"/>
      <c r="U10" s="70"/>
      <c r="V10" s="70"/>
      <c r="W10" s="70"/>
      <c r="X10" s="70"/>
      <c r="Y10" s="70"/>
      <c r="Z10" s="16"/>
    </row>
    <row r="11" spans="2:26" ht="45" customHeight="1">
      <c r="B11" s="10"/>
      <c r="C11" s="58" t="s">
        <v>102</v>
      </c>
      <c r="D11" s="52"/>
      <c r="E11" s="52"/>
      <c r="F11" s="59"/>
      <c r="G11" s="29"/>
      <c r="H11" s="39" t="s">
        <v>106</v>
      </c>
      <c r="I11" s="35" t="s">
        <v>119</v>
      </c>
      <c r="J11" s="29"/>
      <c r="K11" s="51">
        <v>2</v>
      </c>
      <c r="L11" s="70" t="s">
        <v>125</v>
      </c>
      <c r="M11" s="70"/>
      <c r="N11" s="70"/>
      <c r="O11" s="70"/>
      <c r="P11" s="70"/>
      <c r="Q11" s="70"/>
      <c r="R11" s="70"/>
      <c r="S11" s="70"/>
      <c r="T11" s="70"/>
      <c r="U11" s="70"/>
      <c r="V11" s="70"/>
      <c r="W11" s="70"/>
      <c r="X11" s="70"/>
      <c r="Y11" s="70"/>
      <c r="Z11" s="16"/>
    </row>
    <row r="12" spans="2:26" ht="45" customHeight="1">
      <c r="B12" s="10"/>
      <c r="C12" s="58" t="s">
        <v>103</v>
      </c>
      <c r="D12" s="52"/>
      <c r="E12" s="52"/>
      <c r="F12" s="59"/>
      <c r="G12" s="29"/>
      <c r="H12" s="67"/>
      <c r="I12" s="66"/>
      <c r="J12" s="29"/>
      <c r="K12" s="51">
        <v>3</v>
      </c>
      <c r="L12" s="70" t="s">
        <v>122</v>
      </c>
      <c r="M12" s="70"/>
      <c r="N12" s="70"/>
      <c r="O12" s="70"/>
      <c r="P12" s="70"/>
      <c r="Q12" s="70"/>
      <c r="R12" s="70"/>
      <c r="S12" s="70"/>
      <c r="T12" s="70"/>
      <c r="U12" s="70"/>
      <c r="V12" s="70"/>
      <c r="W12" s="70"/>
      <c r="X12" s="70"/>
      <c r="Y12" s="70"/>
      <c r="Z12" s="22"/>
    </row>
    <row r="13" spans="2:26" ht="45" customHeight="1">
      <c r="B13" s="10"/>
      <c r="C13" s="58" t="s">
        <v>104</v>
      </c>
      <c r="D13" s="52"/>
      <c r="E13" s="52"/>
      <c r="F13" s="59"/>
      <c r="G13" s="29"/>
      <c r="H13" s="29"/>
      <c r="I13" s="29"/>
      <c r="J13" s="29"/>
      <c r="K13" s="51">
        <v>4</v>
      </c>
      <c r="L13" s="70" t="s">
        <v>123</v>
      </c>
      <c r="M13" s="70"/>
      <c r="N13" s="70"/>
      <c r="O13" s="70"/>
      <c r="P13" s="70"/>
      <c r="Q13" s="70"/>
      <c r="R13" s="70"/>
      <c r="S13" s="70"/>
      <c r="T13" s="70"/>
      <c r="U13" s="70"/>
      <c r="V13" s="70"/>
      <c r="W13" s="70"/>
      <c r="X13" s="70"/>
      <c r="Y13" s="70"/>
      <c r="Z13" s="22"/>
    </row>
    <row r="14" spans="2:26" ht="45" customHeight="1" thickBot="1">
      <c r="B14" s="10"/>
      <c r="C14" s="60" t="s">
        <v>105</v>
      </c>
      <c r="D14" s="61"/>
      <c r="E14" s="61"/>
      <c r="F14" s="62"/>
      <c r="G14" s="29"/>
      <c r="H14" s="29"/>
      <c r="I14" s="29"/>
      <c r="J14" s="29"/>
      <c r="K14" s="51">
        <v>5</v>
      </c>
      <c r="L14" s="70" t="s">
        <v>124</v>
      </c>
      <c r="M14" s="70"/>
      <c r="N14" s="70"/>
      <c r="O14" s="70"/>
      <c r="P14" s="70"/>
      <c r="Q14" s="70"/>
      <c r="R14" s="70"/>
      <c r="S14" s="70"/>
      <c r="T14" s="70"/>
      <c r="U14" s="70"/>
      <c r="V14" s="70"/>
      <c r="W14" s="70"/>
      <c r="X14" s="70"/>
      <c r="Y14" s="70"/>
      <c r="Z14" s="22"/>
    </row>
    <row r="15" spans="2:26" ht="15.5" thickTop="1" thickBot="1">
      <c r="B15" s="18"/>
      <c r="C15" s="19"/>
      <c r="D15" s="19"/>
      <c r="E15" s="19"/>
      <c r="F15" s="19"/>
      <c r="G15" s="19"/>
      <c r="H15" s="19"/>
      <c r="I15" s="19"/>
      <c r="J15" s="19"/>
      <c r="K15" s="19"/>
      <c r="L15" s="19"/>
      <c r="M15" s="19"/>
      <c r="N15" s="19"/>
      <c r="O15" s="19"/>
      <c r="P15" s="19"/>
      <c r="Q15" s="20"/>
      <c r="R15" s="20"/>
      <c r="S15" s="20"/>
      <c r="T15" s="20"/>
      <c r="U15" s="20"/>
      <c r="V15" s="20"/>
      <c r="W15" s="19"/>
      <c r="X15" s="19"/>
      <c r="Y15" s="19"/>
      <c r="Z15" s="21"/>
    </row>
    <row r="16" spans="2: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sheetData>
  <mergeCells count="14">
    <mergeCell ref="L8:Y8"/>
    <mergeCell ref="B2:I2"/>
    <mergeCell ref="J2:Z2"/>
    <mergeCell ref="L5:Y5"/>
    <mergeCell ref="L6:Y6"/>
    <mergeCell ref="L7:Y7"/>
    <mergeCell ref="H5:I5"/>
    <mergeCell ref="L13:Y13"/>
    <mergeCell ref="L14:Y14"/>
    <mergeCell ref="L9:Y9"/>
    <mergeCell ref="L10:Y10"/>
    <mergeCell ref="H10:I10"/>
    <mergeCell ref="L11:Y11"/>
    <mergeCell ref="L12:Y12"/>
  </mergeCells>
  <phoneticPr fontId="2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ECCEB-95D2-49E0-A39E-C2DB987B99C9}">
  <dimension ref="B2:Y41"/>
  <sheetViews>
    <sheetView workbookViewId="0"/>
  </sheetViews>
  <sheetFormatPr defaultColWidth="8.90625" defaultRowHeight="14.5"/>
  <cols>
    <col min="1" max="2" width="3.54296875" style="2" customWidth="1"/>
    <col min="3" max="7" width="12.81640625" style="2" customWidth="1"/>
    <col min="8" max="8" width="3.54296875" style="2" customWidth="1"/>
    <col min="9" max="17" width="8.90625" style="2"/>
    <col min="18" max="19" width="8.90625" style="2" customWidth="1"/>
    <col min="20" max="24" width="8.90625" style="2"/>
    <col min="25" max="25" width="3.54296875" style="2" customWidth="1"/>
    <col min="26" max="16384" width="8.90625" style="2"/>
  </cols>
  <sheetData>
    <row r="2" spans="2:25" ht="45" customHeight="1">
      <c r="B2" s="73" t="s">
        <v>126</v>
      </c>
      <c r="C2" s="73"/>
      <c r="D2" s="73"/>
      <c r="E2" s="73"/>
      <c r="F2" s="73"/>
      <c r="G2" s="72" t="s">
        <v>127</v>
      </c>
      <c r="H2" s="72"/>
      <c r="I2" s="72"/>
      <c r="J2" s="72"/>
      <c r="K2" s="72"/>
      <c r="L2" s="72"/>
      <c r="M2" s="72"/>
      <c r="N2" s="72"/>
      <c r="O2" s="72"/>
      <c r="P2" s="72"/>
      <c r="Q2" s="72"/>
      <c r="R2" s="72"/>
      <c r="S2" s="72"/>
      <c r="T2" s="72"/>
      <c r="U2" s="72"/>
      <c r="V2" s="72"/>
      <c r="W2" s="72"/>
      <c r="X2" s="72"/>
      <c r="Y2" s="72"/>
    </row>
    <row r="3" spans="2:25" ht="15" thickBot="1">
      <c r="C3" s="4"/>
      <c r="E3" s="1"/>
      <c r="F3" s="1"/>
      <c r="G3" s="1"/>
      <c r="H3" s="1"/>
      <c r="I3" s="1"/>
      <c r="J3" s="1"/>
      <c r="K3" s="1"/>
      <c r="L3" s="1"/>
      <c r="M3" s="1"/>
      <c r="N3" s="1"/>
      <c r="O3" s="1"/>
      <c r="P3" s="1"/>
      <c r="Q3" s="1"/>
    </row>
    <row r="4" spans="2:25">
      <c r="B4" s="6"/>
      <c r="C4" s="7"/>
      <c r="D4" s="7"/>
      <c r="E4" s="7"/>
      <c r="F4" s="7"/>
      <c r="G4" s="7"/>
      <c r="H4" s="7"/>
      <c r="I4" s="7"/>
      <c r="J4" s="7"/>
      <c r="K4" s="7"/>
      <c r="L4" s="7"/>
      <c r="M4" s="7"/>
      <c r="N4" s="7"/>
      <c r="O4" s="8"/>
      <c r="P4" s="8"/>
      <c r="Q4" s="8"/>
      <c r="R4" s="8"/>
      <c r="S4" s="8"/>
      <c r="T4" s="8"/>
      <c r="U4" s="8"/>
      <c r="V4" s="7"/>
      <c r="W4" s="7"/>
      <c r="X4" s="7"/>
      <c r="Y4" s="9"/>
    </row>
    <row r="5" spans="2:25" ht="45" customHeight="1">
      <c r="B5" s="10"/>
      <c r="C5" s="54" t="s">
        <v>113</v>
      </c>
      <c r="D5" s="54" t="s">
        <v>129</v>
      </c>
      <c r="E5" s="54" t="s">
        <v>111</v>
      </c>
      <c r="F5" s="54" t="s">
        <v>130</v>
      </c>
      <c r="G5" s="54" t="s">
        <v>128</v>
      </c>
      <c r="I5" s="51">
        <v>1</v>
      </c>
      <c r="J5" s="70" t="s">
        <v>131</v>
      </c>
      <c r="K5" s="70"/>
      <c r="L5" s="70"/>
      <c r="M5" s="70"/>
      <c r="N5" s="70"/>
      <c r="O5" s="70"/>
      <c r="P5" s="70"/>
      <c r="Q5" s="70"/>
      <c r="R5" s="70"/>
      <c r="S5" s="70"/>
      <c r="T5" s="70"/>
      <c r="U5" s="70"/>
      <c r="V5" s="70"/>
      <c r="W5" s="70"/>
      <c r="X5" s="70"/>
      <c r="Y5" s="16"/>
    </row>
    <row r="6" spans="2:25" ht="45" customHeight="1">
      <c r="B6" s="10"/>
      <c r="C6" s="31" t="s">
        <v>97</v>
      </c>
      <c r="D6" s="52"/>
      <c r="E6" s="52"/>
      <c r="F6" s="68" t="e">
        <f>RANK(D6,$D$6:$D$14,1)</f>
        <v>#N/A</v>
      </c>
      <c r="G6" s="69"/>
      <c r="H6" s="29"/>
      <c r="I6" s="65">
        <v>2</v>
      </c>
      <c r="J6" s="80" t="s">
        <v>132</v>
      </c>
      <c r="K6" s="80"/>
      <c r="L6" s="80"/>
      <c r="M6" s="80"/>
      <c r="N6" s="80"/>
      <c r="O6" s="80"/>
      <c r="P6" s="80"/>
      <c r="Q6" s="80"/>
      <c r="R6" s="80"/>
      <c r="S6" s="80"/>
      <c r="T6" s="80"/>
      <c r="U6" s="80"/>
      <c r="V6" s="80"/>
      <c r="W6" s="80"/>
      <c r="X6" s="80"/>
      <c r="Y6" s="16"/>
    </row>
    <row r="7" spans="2:25" ht="45" customHeight="1">
      <c r="B7" s="10"/>
      <c r="C7" s="31" t="s">
        <v>98</v>
      </c>
      <c r="D7" s="52"/>
      <c r="E7" s="52"/>
      <c r="F7" s="68" t="e">
        <f t="shared" ref="F7:F14" si="0">RANK(D7,$D$6:$D$14,1)</f>
        <v>#N/A</v>
      </c>
      <c r="G7" s="69"/>
      <c r="H7" s="29"/>
      <c r="I7" s="51"/>
      <c r="J7" s="70"/>
      <c r="K7" s="70"/>
      <c r="L7" s="70"/>
      <c r="M7" s="70"/>
      <c r="N7" s="70"/>
      <c r="O7" s="70"/>
      <c r="P7" s="70"/>
      <c r="Q7" s="70"/>
      <c r="R7" s="70"/>
      <c r="S7" s="70"/>
      <c r="T7" s="70"/>
      <c r="U7" s="70"/>
      <c r="V7" s="70"/>
      <c r="W7" s="70"/>
      <c r="X7" s="70"/>
      <c r="Y7" s="16"/>
    </row>
    <row r="8" spans="2:25" ht="45" customHeight="1">
      <c r="B8" s="10"/>
      <c r="C8" s="31" t="s">
        <v>99</v>
      </c>
      <c r="D8" s="52"/>
      <c r="E8" s="52"/>
      <c r="F8" s="68" t="e">
        <f t="shared" si="0"/>
        <v>#N/A</v>
      </c>
      <c r="G8" s="69"/>
      <c r="H8" s="64"/>
      <c r="I8" s="51">
        <v>1</v>
      </c>
      <c r="J8" s="70" t="s">
        <v>135</v>
      </c>
      <c r="K8" s="70"/>
      <c r="L8" s="70"/>
      <c r="M8" s="70"/>
      <c r="N8" s="70"/>
      <c r="O8" s="70"/>
      <c r="P8" s="70"/>
      <c r="Q8" s="70"/>
      <c r="R8" s="70"/>
      <c r="S8" s="70"/>
      <c r="T8" s="70"/>
      <c r="U8" s="70"/>
      <c r="V8" s="70"/>
      <c r="W8" s="70"/>
      <c r="X8" s="70"/>
      <c r="Y8" s="16"/>
    </row>
    <row r="9" spans="2:25" ht="45" customHeight="1">
      <c r="B9" s="10"/>
      <c r="C9" s="31" t="s">
        <v>100</v>
      </c>
      <c r="D9" s="52"/>
      <c r="E9" s="52"/>
      <c r="F9" s="68" t="e">
        <f t="shared" si="0"/>
        <v>#N/A</v>
      </c>
      <c r="G9" s="69"/>
      <c r="H9" s="29"/>
      <c r="I9" s="51">
        <v>2</v>
      </c>
      <c r="J9" s="70" t="s">
        <v>133</v>
      </c>
      <c r="K9" s="70"/>
      <c r="L9" s="70"/>
      <c r="M9" s="70"/>
      <c r="N9" s="70"/>
      <c r="O9" s="70"/>
      <c r="P9" s="70"/>
      <c r="Q9" s="70"/>
      <c r="R9" s="70"/>
      <c r="S9" s="70"/>
      <c r="T9" s="70"/>
      <c r="U9" s="70"/>
      <c r="V9" s="70"/>
      <c r="W9" s="70"/>
      <c r="X9" s="70"/>
      <c r="Y9" s="16"/>
    </row>
    <row r="10" spans="2:25" ht="45" customHeight="1">
      <c r="B10" s="10"/>
      <c r="C10" s="31" t="s">
        <v>101</v>
      </c>
      <c r="D10" s="52"/>
      <c r="E10" s="52"/>
      <c r="F10" s="68" t="e">
        <f t="shared" si="0"/>
        <v>#N/A</v>
      </c>
      <c r="G10" s="69"/>
      <c r="H10" s="29"/>
      <c r="I10" s="65">
        <v>3</v>
      </c>
      <c r="J10" s="80" t="s">
        <v>134</v>
      </c>
      <c r="K10" s="80"/>
      <c r="L10" s="80"/>
      <c r="M10" s="80"/>
      <c r="N10" s="80"/>
      <c r="O10" s="80"/>
      <c r="P10" s="80"/>
      <c r="Q10" s="80"/>
      <c r="R10" s="80"/>
      <c r="S10" s="80"/>
      <c r="T10" s="80"/>
      <c r="U10" s="80"/>
      <c r="V10" s="80"/>
      <c r="W10" s="80"/>
      <c r="X10" s="80"/>
      <c r="Y10" s="16"/>
    </row>
    <row r="11" spans="2:25" ht="45" customHeight="1">
      <c r="B11" s="10"/>
      <c r="C11" s="31" t="s">
        <v>102</v>
      </c>
      <c r="D11" s="52"/>
      <c r="E11" s="52"/>
      <c r="F11" s="68" t="e">
        <f t="shared" si="0"/>
        <v>#N/A</v>
      </c>
      <c r="G11" s="69"/>
      <c r="H11" s="29"/>
      <c r="I11" s="51"/>
      <c r="J11" s="70"/>
      <c r="K11" s="70"/>
      <c r="L11" s="70"/>
      <c r="M11" s="70"/>
      <c r="N11" s="70"/>
      <c r="O11" s="70"/>
      <c r="P11" s="70"/>
      <c r="Q11" s="70"/>
      <c r="R11" s="70"/>
      <c r="S11" s="70"/>
      <c r="T11" s="70"/>
      <c r="U11" s="70"/>
      <c r="V11" s="70"/>
      <c r="W11" s="70"/>
      <c r="X11" s="70"/>
      <c r="Y11" s="16"/>
    </row>
    <row r="12" spans="2:25" ht="45" customHeight="1">
      <c r="B12" s="10"/>
      <c r="C12" s="31" t="s">
        <v>103</v>
      </c>
      <c r="D12" s="52"/>
      <c r="E12" s="52"/>
      <c r="F12" s="68" t="e">
        <f t="shared" si="0"/>
        <v>#N/A</v>
      </c>
      <c r="G12" s="69"/>
      <c r="H12" s="29"/>
      <c r="I12" s="51">
        <v>1</v>
      </c>
      <c r="J12" s="70" t="s">
        <v>136</v>
      </c>
      <c r="K12" s="70"/>
      <c r="L12" s="70"/>
      <c r="M12" s="70"/>
      <c r="N12" s="70"/>
      <c r="O12" s="70"/>
      <c r="P12" s="70"/>
      <c r="Q12" s="70"/>
      <c r="R12" s="70"/>
      <c r="S12" s="70"/>
      <c r="T12" s="70"/>
      <c r="U12" s="70"/>
      <c r="V12" s="70"/>
      <c r="W12" s="70"/>
      <c r="X12" s="70"/>
      <c r="Y12" s="22"/>
    </row>
    <row r="13" spans="2:25" ht="45" customHeight="1">
      <c r="B13" s="10"/>
      <c r="C13" s="31" t="s">
        <v>104</v>
      </c>
      <c r="D13" s="52"/>
      <c r="E13" s="52"/>
      <c r="F13" s="68" t="e">
        <f t="shared" si="0"/>
        <v>#N/A</v>
      </c>
      <c r="G13" s="69"/>
      <c r="H13" s="29"/>
      <c r="I13" s="51"/>
      <c r="J13" s="70"/>
      <c r="K13" s="70"/>
      <c r="L13" s="70"/>
      <c r="M13" s="70"/>
      <c r="N13" s="70"/>
      <c r="O13" s="70"/>
      <c r="P13" s="70"/>
      <c r="Q13" s="70"/>
      <c r="R13" s="70"/>
      <c r="S13" s="70"/>
      <c r="T13" s="70"/>
      <c r="U13" s="70"/>
      <c r="V13" s="70"/>
      <c r="W13" s="70"/>
      <c r="X13" s="70"/>
      <c r="Y13" s="22"/>
    </row>
    <row r="14" spans="2:25" ht="45" customHeight="1">
      <c r="B14" s="10"/>
      <c r="C14" s="31" t="s">
        <v>105</v>
      </c>
      <c r="D14" s="52"/>
      <c r="E14" s="52"/>
      <c r="F14" s="68" t="e">
        <f t="shared" si="0"/>
        <v>#N/A</v>
      </c>
      <c r="G14" s="69"/>
      <c r="H14" s="29"/>
      <c r="I14" s="51"/>
      <c r="J14" s="70"/>
      <c r="K14" s="70"/>
      <c r="L14" s="70"/>
      <c r="M14" s="70"/>
      <c r="N14" s="70"/>
      <c r="O14" s="70"/>
      <c r="P14" s="70"/>
      <c r="Q14" s="70"/>
      <c r="R14" s="70"/>
      <c r="S14" s="70"/>
      <c r="T14" s="70"/>
      <c r="U14" s="70"/>
      <c r="V14" s="70"/>
      <c r="W14" s="70"/>
      <c r="X14" s="70"/>
      <c r="Y14" s="22"/>
    </row>
    <row r="15" spans="2:25" ht="15" thickBot="1">
      <c r="B15" s="18"/>
      <c r="C15" s="19"/>
      <c r="D15" s="19"/>
      <c r="E15" s="19"/>
      <c r="F15" s="19"/>
      <c r="G15" s="19"/>
      <c r="H15" s="19"/>
      <c r="I15" s="19"/>
      <c r="J15" s="19"/>
      <c r="K15" s="19"/>
      <c r="L15" s="19"/>
      <c r="M15" s="19"/>
      <c r="N15" s="19"/>
      <c r="O15" s="20"/>
      <c r="P15" s="20"/>
      <c r="Q15" s="20"/>
      <c r="R15" s="20"/>
      <c r="S15" s="20"/>
      <c r="T15" s="20"/>
      <c r="U15" s="20"/>
      <c r="V15" s="19"/>
      <c r="W15" s="19"/>
      <c r="X15" s="19"/>
      <c r="Y15" s="21"/>
    </row>
    <row r="16" spans="2:25"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sheetData>
  <mergeCells count="12">
    <mergeCell ref="J13:X13"/>
    <mergeCell ref="J14:X14"/>
    <mergeCell ref="B2:F2"/>
    <mergeCell ref="G2:Y2"/>
    <mergeCell ref="J5:X5"/>
    <mergeCell ref="J8:X8"/>
    <mergeCell ref="J9:X9"/>
    <mergeCell ref="J10:X10"/>
    <mergeCell ref="J11:X11"/>
    <mergeCell ref="J12:X12"/>
    <mergeCell ref="J6:X6"/>
    <mergeCell ref="J7:X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vt:lpstr>
      <vt:lpstr>COUNT</vt:lpstr>
      <vt:lpstr>STAT</vt:lpstr>
      <vt:lpstr>MINMAX</vt:lpstr>
      <vt:lpstr>IF</vt:lpstr>
      <vt:lpstr>COUNTIFS</vt:lpstr>
      <vt:lpstr>SUMIFS</vt:lpstr>
      <vt:lpstr>VLOOKUP</vt:lpstr>
      <vt:lpstr>RANK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Brian</dc:creator>
  <cp:lastModifiedBy>Brian Park</cp:lastModifiedBy>
  <dcterms:created xsi:type="dcterms:W3CDTF">2023-09-10T14:36:41Z</dcterms:created>
  <dcterms:modified xsi:type="dcterms:W3CDTF">2024-02-14T14:16:52Z</dcterms:modified>
</cp:coreProperties>
</file>