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S2024\BUSI201-S2024-Quiz\BUSI201-S2024-Q02\"/>
    </mc:Choice>
  </mc:AlternateContent>
  <xr:revisionPtr revIDLastSave="0" documentId="13_ncr:1_{CAF9A348-6154-4029-8732-A91BB29F889B}" xr6:coauthVersionLast="47" xr6:coauthVersionMax="47" xr10:uidLastSave="{00000000-0000-0000-0000-000000000000}"/>
  <bookViews>
    <workbookView xWindow="-110" yWindow="-110" windowWidth="25820" windowHeight="13900" xr2:uid="{A4575AC9-D691-4957-A7D5-FBF1C5A8D07A}"/>
  </bookViews>
  <sheets>
    <sheet name="Quiz2-Sheet1-S02" sheetId="2" r:id="rId1"/>
    <sheet name="Quiz2-Sheet2-S0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5" i="4"/>
  <c r="F17" i="4" s="1"/>
  <c r="F6" i="4"/>
  <c r="D16" i="4"/>
  <c r="D15" i="4"/>
  <c r="D14" i="4"/>
  <c r="D13" i="4"/>
  <c r="D12" i="4"/>
  <c r="D11" i="4"/>
  <c r="D10" i="4"/>
  <c r="D9" i="4"/>
  <c r="D8" i="4"/>
  <c r="D7" i="4"/>
  <c r="D6" i="4"/>
  <c r="D5" i="4"/>
  <c r="E17" i="4"/>
  <c r="D17" i="4"/>
  <c r="C17" i="4"/>
  <c r="I12" i="2"/>
  <c r="I11" i="2"/>
  <c r="I8" i="2"/>
  <c r="I7" i="2"/>
  <c r="I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6" i="2"/>
</calcChain>
</file>

<file path=xl/sharedStrings.xml><?xml version="1.0" encoding="utf-8"?>
<sst xmlns="http://schemas.openxmlformats.org/spreadsheetml/2006/main" count="238" uniqueCount="236">
  <si>
    <t>TOTAL</t>
  </si>
  <si>
    <t>Afghanistan</t>
  </si>
  <si>
    <t>Albania</t>
  </si>
  <si>
    <t>Algeria</t>
  </si>
  <si>
    <t>American Samoa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</si>
  <si>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</si>
  <si>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</si>
  <si>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</si>
  <si>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</si>
  <si>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</si>
  <si>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</si>
  <si>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</si>
  <si>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</si>
  <si>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</si>
  <si>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</si>
  <si>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</si>
  <si>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</si>
  <si>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</si>
  <si>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</si>
  <si>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</si>
  <si>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</si>
  <si>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</si>
  <si>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</si>
  <si>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</si>
  <si>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</si>
  <si>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</si>
  <si>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</si>
  <si>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</si>
  <si>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</si>
  <si>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</si>
  <si>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</si>
  <si>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</si>
  <si>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</si>
  <si>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</si>
  <si>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</si>
  <si>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</si>
  <si>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</si>
  <si>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</si>
  <si>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</si>
  <si>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</si>
  <si>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</si>
  <si>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</si>
  <si>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</si>
  <si>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</si>
  <si>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</si>
  <si>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</si>
  <si>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</si>
  <si>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</si>
  <si>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Czechia</t>
  </si>
  <si>
    <t>Democratic Republic of Congo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</si>
  <si>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</si>
  <si>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</si>
  <si>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</si>
  <si>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</si>
  <si>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</si>
  <si>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</si>
  <si>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</si>
  <si>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</si>
  <si>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</si>
  <si>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</si>
  <si>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</si>
  <si>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</si>
  <si>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</si>
  <si>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</si>
  <si>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</si>
  <si>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</si>
  <si>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</si>
  <si>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</si>
  <si>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</si>
  <si>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</si>
  <si>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</si>
  <si>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</si>
  <si>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</si>
  <si>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</si>
  <si>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</si>
  <si>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</si>
  <si>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</si>
  <si>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</si>
  <si>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</si>
  <si>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</si>
  <si>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</si>
  <si>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</si>
  <si>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</si>
  <si>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</si>
  <si>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</si>
  <si>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</si>
  <si>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</si>
  <si>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</si>
  <si>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</si>
  <si>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</si>
  <si>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</si>
  <si>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</si>
  <si>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</si>
  <si>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</si>
  <si>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</si>
  <si>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</si>
  <si>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</si>
  <si>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</si>
  <si>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</si>
  <si>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</si>
  <si>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</si>
  <si>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</si>
  <si>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</si>
  <si>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</si>
  <si>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</si>
  <si>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</si>
  <si>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</si>
  <si>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</si>
  <si>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</si>
  <si>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</si>
  <si>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</si>
  <si>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</si>
  <si>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</si>
  <si>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</si>
  <si>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</si>
  <si>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</si>
  <si>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Moldova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</si>
  <si>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</si>
  <si>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</si>
  <si>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</si>
  <si>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</si>
  <si>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</si>
  <si>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</si>
  <si>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</si>
  <si>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</si>
  <si>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</si>
  <si>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</si>
  <si>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</si>
  <si>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</si>
  <si>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</si>
  <si>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</si>
  <si>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</si>
  <si>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Korea</t>
  </si>
  <si>
    <t>North Macedonia</t>
  </si>
  <si>
    <t>Northern Mariana Islands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</si>
  <si>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</si>
  <si>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</si>
  <si>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</si>
  <si>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</si>
  <si>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</si>
  <si>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</si>
  <si>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</si>
  <si>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</si>
  <si>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</si>
  <si>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</si>
  <si>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</si>
  <si>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</si>
  <si>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</si>
  <si>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</si>
  <si>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</si>
  <si>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</si>
  <si>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</si>
  <si>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</si>
  <si>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</si>
  <si>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</si>
  <si>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</si>
  <si>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</si>
  <si>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</si>
  <si>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</si>
  <si>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</si>
  <si>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</si>
  <si>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</si>
  <si>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</si>
  <si>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</si>
  <si>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</si>
  <si>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</si>
  <si>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</si>
  <si>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</si>
  <si>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</si>
  <si>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</si>
  <si>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</si>
  <si>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</si>
  <si>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</si>
  <si>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</si>
  <si>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</si>
  <si>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</si>
  <si>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</si>
  <si>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</si>
  <si>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</si>
  <si>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</si>
  <si>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</si>
  <si>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</si>
  <si>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</si>
  <si>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</si>
  <si>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</si>
  <si>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</si>
  <si>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</si>
  <si>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</si>
  <si>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</si>
  <si>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</si>
  <si>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</si>
  <si>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</si>
  <si>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</si>
  <si>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</si>
  <si>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</si>
  <si>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United States Virgin Islands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</si>
  <si>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</si>
  <si>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</si>
  <si>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</si>
  <si>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</si>
  <si>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</si>
  <si>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</si>
  <si>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</si>
  <si>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</si>
  <si>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Country</t>
  </si>
  <si>
    <t>Micronesia</t>
  </si>
  <si>
    <t>Deaths per 100,000</t>
  </si>
  <si>
    <t>Rank</t>
  </si>
  <si>
    <t>% CHANGE</t>
  </si>
  <si>
    <t>Deaths Attributed to Ambient Particulate Matter Pollution</t>
  </si>
  <si>
    <t>QUESTIONS</t>
  </si>
  <si>
    <t>ANSWER</t>
  </si>
  <si>
    <t>How many deaths per 100,000 do you see in…</t>
  </si>
  <si>
    <t>The country with the highest deaths per 100,000?</t>
  </si>
  <si>
    <t>The country with the lowest deaths per 100,000?</t>
  </si>
  <si>
    <t>The country with the 10th lowest deaths per 100,000?</t>
  </si>
  <si>
    <t>How many countries are listed in this dataset?</t>
  </si>
  <si>
    <t>What is the average % change between 2010 and 2019?</t>
  </si>
  <si>
    <t>CATEGORY</t>
  </si>
  <si>
    <t>RENT</t>
  </si>
  <si>
    <t>GROCERIES</t>
  </si>
  <si>
    <t>DINING</t>
  </si>
  <si>
    <t>UTILITIES</t>
  </si>
  <si>
    <t>PHONE</t>
  </si>
  <si>
    <t>INTERNET</t>
  </si>
  <si>
    <t>BUDGET</t>
  </si>
  <si>
    <t>AUTOMOBILE</t>
  </si>
  <si>
    <t>GASOLINE</t>
  </si>
  <si>
    <t>INSURANCE</t>
  </si>
  <si>
    <t>SHOPPING</t>
  </si>
  <si>
    <t>Personal Budget</t>
  </si>
  <si>
    <t>PERSONAL</t>
  </si>
  <si>
    <t>ENTERTAINMENT</t>
  </si>
  <si>
    <t>ACTUAL
SPENDING</t>
  </si>
  <si>
    <t>REMAINING</t>
  </si>
  <si>
    <t>% OF TOTAL
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</si>
</sst>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2" borderId="0" xfId="0" applyFill="1" applyAlignment="1">
      <alignment wrapText="1"/>
    </xf>
    <xf numFmtId="0" fontId="0" fillId="2" borderId="4" xfId="0" applyFill="1" applyBorder="1" applyAlignment="1">
      <alignment vertical="center"/>
    </xf>
    <xf numFmtId="2" fontId="0" fillId="2" borderId="4" xfId="0" applyNumberForma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0" fontId="0" fillId="3" borderId="0" xfId="0" applyFill="1"/>
    <xf numFmtId="0" fontId="0" fillId="3" borderId="4" xfId="0" applyFill="1" applyBorder="1"/>
    <xf numFmtId="0" fontId="0" fillId="2" borderId="0" xfId="0" applyFill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indent="1"/>
    </xf>
    <xf numFmtId="44" fontId="0" fillId="2" borderId="0" xfId="1" applyFont="1" applyFill="1" applyAlignment="1">
      <alignment horizontal="center" vertical="center"/>
    </xf>
    <xf numFmtId="44" fontId="0" fillId="3" borderId="0" xfId="1" applyFont="1" applyFill="1" applyAlignment="1">
      <alignment vertical="center"/>
    </xf>
    <xf numFmtId="44" fontId="1" fillId="3" borderId="5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2" fontId="0" fillId="3" borderId="4" xfId="0" applyNumberFormat="1" applyFill="1" applyBorder="1" applyAlignment="1">
      <alignment vertical="center"/>
    </xf>
    <xf numFmtId="10" fontId="0" fillId="3" borderId="0" xfId="2" applyNumberFormat="1" applyFont="1" applyFill="1" applyAlignment="1">
      <alignment vertical="center"/>
    </xf>
    <xf numFmtId="10" fontId="1" fillId="3" borderId="5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D9DF3-605D-4380-BD53-1719004D065B}">
  <dimension ref="B1:I209"/>
  <sheetViews>
    <sheetView tabSelected="1" zoomScaleNormal="100" workbookViewId="0"/>
  </sheetViews>
  <sheetFormatPr defaultRowHeight="14.5" x14ac:dyDescent="0.35"/>
  <cols>
    <col min="1" max="1" width="2.6328125" style="2" customWidth="1"/>
    <col min="2" max="2" width="29.7265625" style="2" bestFit="1" customWidth="1"/>
    <col min="3" max="6" width="12.6328125" style="2" customWidth="1"/>
    <col min="7" max="7" width="2.6328125" style="2" customWidth="1"/>
    <col min="8" max="8" width="49.08984375" style="2" bestFit="1" customWidth="1"/>
    <col min="9" max="9" width="15.6328125" style="2" customWidth="1"/>
    <col min="10" max="16384" width="8.7265625" style="2"/>
  </cols>
  <sheetData>
    <row r="1" spans="2:9" ht="20.5" customHeight="1" x14ac:dyDescent="0.35"/>
    <row r="2" spans="2:9" s="8" customFormat="1" ht="20.5" customHeight="1" x14ac:dyDescent="0.35">
      <c r="B2" s="31" t="s">
        <v>209</v>
      </c>
      <c r="C2" s="31"/>
      <c r="D2" s="31"/>
      <c r="E2" s="31"/>
      <c r="F2" s="31"/>
      <c r="G2" s="31"/>
      <c r="H2" s="31"/>
      <c r="I2" s="31"/>
    </row>
    <row r="3" spans="2:9" ht="20.5" customHeight="1" x14ac:dyDescent="0.35">
      <c r="B3" s="4"/>
      <c r="C3" s="4"/>
      <c r="D3" s="4"/>
      <c r="E3" s="4"/>
    </row>
    <row r="4" spans="2:9" s="3" customFormat="1" ht="20" customHeight="1" x14ac:dyDescent="0.35">
      <c r="B4" s="32" t="s">
        <v>204</v>
      </c>
      <c r="C4" s="34" t="s">
        <v>206</v>
      </c>
      <c r="D4" s="32"/>
      <c r="E4" s="35"/>
      <c r="F4" s="32" t="s">
        <v>207</v>
      </c>
      <c r="H4" s="12" t="s">
        <v>210</v>
      </c>
      <c r="I4" s="29" t="s">
        <v>211</v>
      </c>
    </row>
    <row r="5" spans="2:9" s="3" customFormat="1" ht="20" customHeight="1" thickBot="1" x14ac:dyDescent="0.4">
      <c r="B5" s="33"/>
      <c r="C5" s="14">
        <v>2010</v>
      </c>
      <c r="D5" s="13">
        <v>2019</v>
      </c>
      <c r="E5" s="15" t="s">
        <v>208</v>
      </c>
      <c r="F5" s="33"/>
      <c r="H5" s="24" t="s">
        <v>212</v>
      </c>
      <c r="I5" s="30"/>
    </row>
    <row r="6" spans="2:9" s="3" customFormat="1" ht="20" customHeight="1" thickTop="1" x14ac:dyDescent="0.35">
      <c r="B6" s="3" t="s">
        <v>1</v>
      </c>
      <c r="C6" s="16">
        <v>38.090736</v>
      </c>
      <c r="D6" s="17">
        <v>56.895740000000004</v>
      </c>
      <c r="E6" s="18">
        <f>D6/C6</f>
        <v>1.4936896992486572</v>
      </c>
      <c r="F6" s="37">
        <f>RANK(D6,$D$6:$D$209,1)</f>
        <v>151</v>
      </c>
      <c r="H6" s="23" t="s">
        <v>213</v>
      </c>
      <c r="I6" s="21">
        <f>LARGE(D6:D209,1)</f>
        <v>176.44565</v>
      </c>
    </row>
    <row r="7" spans="2:9" s="3" customFormat="1" ht="20" customHeight="1" x14ac:dyDescent="0.35">
      <c r="B7" s="3" t="s">
        <v>2</v>
      </c>
      <c r="C7" s="16">
        <v>40.049587000000002</v>
      </c>
      <c r="D7" s="17">
        <v>36.928265000000003</v>
      </c>
      <c r="E7" s="18">
        <f t="shared" ref="E7:E70" si="0">D7/C7</f>
        <v>0.92206356584900617</v>
      </c>
      <c r="F7" s="37">
        <f t="shared" ref="F7:F70" si="1">RANK(D7,$D$6:$D$209,1)</f>
        <v>115</v>
      </c>
      <c r="H7" s="23" t="s">
        <v>214</v>
      </c>
      <c r="I7" s="21">
        <f>SMALL(D6:D209,1)</f>
        <v>2.6330483</v>
      </c>
    </row>
    <row r="8" spans="2:9" s="3" customFormat="1" ht="20" customHeight="1" thickBot="1" x14ac:dyDescent="0.4">
      <c r="B8" s="3" t="s">
        <v>3</v>
      </c>
      <c r="C8" s="16">
        <v>82.293469999999999</v>
      </c>
      <c r="D8" s="17">
        <v>76.5304</v>
      </c>
      <c r="E8" s="18">
        <f t="shared" si="0"/>
        <v>0.92996929160965025</v>
      </c>
      <c r="F8" s="37">
        <f t="shared" si="1"/>
        <v>178</v>
      </c>
      <c r="H8" s="25" t="s">
        <v>215</v>
      </c>
      <c r="I8" s="22">
        <f>SMALL(D6:D209,10)</f>
        <v>6.0272975000000004</v>
      </c>
    </row>
    <row r="9" spans="2:9" s="3" customFormat="1" ht="20" customHeight="1" x14ac:dyDescent="0.35">
      <c r="B9" s="3" t="s">
        <v>4</v>
      </c>
      <c r="C9" s="16">
        <v>16.150883</v>
      </c>
      <c r="D9" s="17">
        <v>17.320436000000001</v>
      </c>
      <c r="E9" s="18">
        <f t="shared" si="0"/>
        <v>1.0724141831750005</v>
      </c>
      <c r="F9" s="37">
        <f t="shared" si="1"/>
        <v>39</v>
      </c>
      <c r="I9" s="2"/>
    </row>
    <row r="10" spans="2:9" s="3" customFormat="1" ht="20" customHeight="1" thickBot="1" x14ac:dyDescent="0.4">
      <c r="B10" s="3" t="s">
        <v>5</v>
      </c>
      <c r="C10" s="16">
        <v>10.452133</v>
      </c>
      <c r="D10" s="17">
        <v>7.1691669999999998</v>
      </c>
      <c r="E10" s="18">
        <f t="shared" si="0"/>
        <v>0.68590468567516316</v>
      </c>
      <c r="F10" s="37">
        <f t="shared" si="1"/>
        <v>13</v>
      </c>
      <c r="H10" s="5" t="s">
        <v>210</v>
      </c>
      <c r="I10" s="5" t="s">
        <v>211</v>
      </c>
    </row>
    <row r="11" spans="2:9" s="3" customFormat="1" ht="20" customHeight="1" thickTop="1" x14ac:dyDescent="0.35">
      <c r="B11" s="3" t="s">
        <v>6</v>
      </c>
      <c r="C11" s="16">
        <v>29.41234</v>
      </c>
      <c r="D11" s="17">
        <v>45.035426999999999</v>
      </c>
      <c r="E11" s="18">
        <f t="shared" si="0"/>
        <v>1.5311745682254454</v>
      </c>
      <c r="F11" s="37">
        <f t="shared" si="1"/>
        <v>132</v>
      </c>
      <c r="H11" s="3" t="s">
        <v>216</v>
      </c>
      <c r="I11" s="7">
        <f>COUNTA(B6:B209)</f>
        <v>204</v>
      </c>
    </row>
    <row r="12" spans="2:9" s="3" customFormat="1" ht="20" customHeight="1" thickBot="1" x14ac:dyDescent="0.4">
      <c r="B12" s="3" t="s">
        <v>7</v>
      </c>
      <c r="C12" s="16">
        <v>33.377070000000003</v>
      </c>
      <c r="D12" s="17">
        <v>32.804920000000003</v>
      </c>
      <c r="E12" s="18">
        <f t="shared" si="0"/>
        <v>0.9828579920286592</v>
      </c>
      <c r="F12" s="37">
        <f t="shared" si="1"/>
        <v>97</v>
      </c>
      <c r="H12" s="9" t="s">
        <v>217</v>
      </c>
      <c r="I12" s="39">
        <f>AVERAGE(E6:E209)</f>
        <v>0.97343411963886906</v>
      </c>
    </row>
    <row r="13" spans="2:9" s="3" customFormat="1" ht="20" customHeight="1" x14ac:dyDescent="0.35">
      <c r="B13" s="3" t="s">
        <v>8</v>
      </c>
      <c r="C13" s="16">
        <v>24.68364</v>
      </c>
      <c r="D13" s="17">
        <v>23.237638</v>
      </c>
      <c r="E13" s="18">
        <f t="shared" si="0"/>
        <v>0.94141860762837248</v>
      </c>
      <c r="F13" s="37">
        <f t="shared" si="1"/>
        <v>60</v>
      </c>
    </row>
    <row r="14" spans="2:9" s="3" customFormat="1" ht="20" customHeight="1" x14ac:dyDescent="0.35">
      <c r="B14" s="3" t="s">
        <v>9</v>
      </c>
      <c r="C14" s="16">
        <v>92.873109999999997</v>
      </c>
      <c r="D14" s="17">
        <v>77.522409999999994</v>
      </c>
      <c r="E14" s="18">
        <f t="shared" si="0"/>
        <v>0.83471319093330676</v>
      </c>
      <c r="F14" s="37">
        <f t="shared" si="1"/>
        <v>179</v>
      </c>
    </row>
    <row r="15" spans="2:9" s="3" customFormat="1" ht="20" customHeight="1" x14ac:dyDescent="0.35">
      <c r="B15" s="3" t="s">
        <v>10</v>
      </c>
      <c r="C15" s="16">
        <v>4.7536325000000001</v>
      </c>
      <c r="D15" s="17">
        <v>4.0612925999999998</v>
      </c>
      <c r="E15" s="18">
        <f t="shared" si="0"/>
        <v>0.8543556112089018</v>
      </c>
      <c r="F15" s="37">
        <f t="shared" si="1"/>
        <v>6</v>
      </c>
    </row>
    <row r="16" spans="2:9" s="3" customFormat="1" ht="20" customHeight="1" x14ac:dyDescent="0.35">
      <c r="B16" s="3" t="s">
        <v>11</v>
      </c>
      <c r="C16" s="16">
        <v>19.357392999999998</v>
      </c>
      <c r="D16" s="17">
        <v>12.220255999999999</v>
      </c>
      <c r="E16" s="18">
        <f t="shared" si="0"/>
        <v>0.63129658007150036</v>
      </c>
      <c r="F16" s="37">
        <f t="shared" si="1"/>
        <v>25</v>
      </c>
    </row>
    <row r="17" spans="2:6" s="3" customFormat="1" ht="20" customHeight="1" x14ac:dyDescent="0.35">
      <c r="B17" s="3" t="s">
        <v>12</v>
      </c>
      <c r="C17" s="16">
        <v>113.95766999999999</v>
      </c>
      <c r="D17" s="17">
        <v>108.39136499999999</v>
      </c>
      <c r="E17" s="18">
        <f t="shared" si="0"/>
        <v>0.95115462609932266</v>
      </c>
      <c r="F17" s="37">
        <f t="shared" si="1"/>
        <v>197</v>
      </c>
    </row>
    <row r="18" spans="2:6" s="3" customFormat="1" ht="20" customHeight="1" x14ac:dyDescent="0.35">
      <c r="B18" s="3" t="s">
        <v>13</v>
      </c>
      <c r="C18" s="16">
        <v>27.927002000000002</v>
      </c>
      <c r="D18" s="17">
        <v>27.214452999999999</v>
      </c>
      <c r="E18" s="18">
        <f t="shared" si="0"/>
        <v>0.97448530279046774</v>
      </c>
      <c r="F18" s="37">
        <f t="shared" si="1"/>
        <v>78</v>
      </c>
    </row>
    <row r="19" spans="2:6" s="3" customFormat="1" ht="20" customHeight="1" x14ac:dyDescent="0.35">
      <c r="B19" s="3" t="s">
        <v>14</v>
      </c>
      <c r="C19" s="16">
        <v>137.53043</v>
      </c>
      <c r="D19" s="17">
        <v>103.71416000000001</v>
      </c>
      <c r="E19" s="18">
        <f t="shared" si="0"/>
        <v>0.75411790685159652</v>
      </c>
      <c r="F19" s="37">
        <f t="shared" si="1"/>
        <v>195</v>
      </c>
    </row>
    <row r="20" spans="2:6" s="3" customFormat="1" ht="20" customHeight="1" x14ac:dyDescent="0.35">
      <c r="B20" s="3" t="s">
        <v>15</v>
      </c>
      <c r="C20" s="16">
        <v>53.249957999999999</v>
      </c>
      <c r="D20" s="17">
        <v>61.780968000000001</v>
      </c>
      <c r="E20" s="18">
        <f t="shared" si="0"/>
        <v>1.1602068869237419</v>
      </c>
      <c r="F20" s="37">
        <f t="shared" si="1"/>
        <v>158</v>
      </c>
    </row>
    <row r="21" spans="2:6" s="3" customFormat="1" ht="20" customHeight="1" x14ac:dyDescent="0.35">
      <c r="B21" s="3" t="s">
        <v>16</v>
      </c>
      <c r="C21" s="16">
        <v>34.20299</v>
      </c>
      <c r="D21" s="17">
        <v>36.567055000000003</v>
      </c>
      <c r="E21" s="18">
        <f t="shared" si="0"/>
        <v>1.0691186647717057</v>
      </c>
      <c r="F21" s="37">
        <f t="shared" si="1"/>
        <v>113</v>
      </c>
    </row>
    <row r="22" spans="2:6" s="3" customFormat="1" ht="20" customHeight="1" x14ac:dyDescent="0.35">
      <c r="B22" s="3" t="s">
        <v>17</v>
      </c>
      <c r="C22" s="16">
        <v>86.135599999999997</v>
      </c>
      <c r="D22" s="17">
        <v>52.362113999999998</v>
      </c>
      <c r="E22" s="18">
        <f t="shared" si="0"/>
        <v>0.60790328273094985</v>
      </c>
      <c r="F22" s="37">
        <f t="shared" si="1"/>
        <v>145</v>
      </c>
    </row>
    <row r="23" spans="2:6" s="3" customFormat="1" ht="20" customHeight="1" x14ac:dyDescent="0.35">
      <c r="B23" s="3" t="s">
        <v>18</v>
      </c>
      <c r="C23" s="16">
        <v>22.099688</v>
      </c>
      <c r="D23" s="17">
        <v>13.796488</v>
      </c>
      <c r="E23" s="18">
        <f t="shared" si="0"/>
        <v>0.62428428853837215</v>
      </c>
      <c r="F23" s="37">
        <f t="shared" si="1"/>
        <v>30</v>
      </c>
    </row>
    <row r="24" spans="2:6" s="3" customFormat="1" ht="20" customHeight="1" x14ac:dyDescent="0.35">
      <c r="B24" s="3" t="s">
        <v>19</v>
      </c>
      <c r="C24" s="16">
        <v>31.357147000000001</v>
      </c>
      <c r="D24" s="17">
        <v>35.343384</v>
      </c>
      <c r="E24" s="18">
        <f t="shared" si="0"/>
        <v>1.1271237144119011</v>
      </c>
      <c r="F24" s="37">
        <f t="shared" si="1"/>
        <v>111</v>
      </c>
    </row>
    <row r="25" spans="2:6" s="3" customFormat="1" ht="20" customHeight="1" x14ac:dyDescent="0.35">
      <c r="B25" s="3" t="s">
        <v>20</v>
      </c>
      <c r="C25" s="16">
        <v>27.225480999999998</v>
      </c>
      <c r="D25" s="17">
        <v>35.01735</v>
      </c>
      <c r="E25" s="18">
        <f t="shared" si="0"/>
        <v>1.2861976616684936</v>
      </c>
      <c r="F25" s="37">
        <f t="shared" si="1"/>
        <v>108</v>
      </c>
    </row>
    <row r="26" spans="2:6" s="3" customFormat="1" ht="20" customHeight="1" x14ac:dyDescent="0.35">
      <c r="B26" s="3" t="s">
        <v>21</v>
      </c>
      <c r="C26" s="16">
        <v>6.9224699999999997</v>
      </c>
      <c r="D26" s="17">
        <v>6.0272975000000004</v>
      </c>
      <c r="E26" s="18">
        <f t="shared" si="0"/>
        <v>0.87068596902550688</v>
      </c>
      <c r="F26" s="37">
        <f t="shared" si="1"/>
        <v>10</v>
      </c>
    </row>
    <row r="27" spans="2:6" s="3" customFormat="1" ht="20" customHeight="1" x14ac:dyDescent="0.35">
      <c r="B27" s="3" t="s">
        <v>22</v>
      </c>
      <c r="C27" s="16">
        <v>44.900986000000003</v>
      </c>
      <c r="D27" s="17">
        <v>53.630699999999997</v>
      </c>
      <c r="E27" s="18">
        <f t="shared" si="0"/>
        <v>1.1944214320816917</v>
      </c>
      <c r="F27" s="37">
        <f t="shared" si="1"/>
        <v>146</v>
      </c>
    </row>
    <row r="28" spans="2:6" s="3" customFormat="1" ht="20" customHeight="1" x14ac:dyDescent="0.35">
      <c r="B28" s="3" t="s">
        <v>23</v>
      </c>
      <c r="C28" s="16">
        <v>48.241627000000001</v>
      </c>
      <c r="D28" s="17">
        <v>47.557803999999997</v>
      </c>
      <c r="E28" s="18">
        <f t="shared" si="0"/>
        <v>0.98582504275819716</v>
      </c>
      <c r="F28" s="37">
        <f t="shared" si="1"/>
        <v>134</v>
      </c>
    </row>
    <row r="29" spans="2:6" s="3" customFormat="1" ht="20" customHeight="1" x14ac:dyDescent="0.35">
      <c r="B29" s="3" t="s">
        <v>24</v>
      </c>
      <c r="C29" s="16">
        <v>70.741010000000003</v>
      </c>
      <c r="D29" s="17">
        <v>63.117626000000001</v>
      </c>
      <c r="E29" s="18">
        <f t="shared" si="0"/>
        <v>0.89223529604680507</v>
      </c>
      <c r="F29" s="37">
        <f t="shared" si="1"/>
        <v>161</v>
      </c>
    </row>
    <row r="30" spans="2:6" s="3" customFormat="1" ht="20" customHeight="1" x14ac:dyDescent="0.35">
      <c r="B30" s="3" t="s">
        <v>25</v>
      </c>
      <c r="C30" s="16">
        <v>78.5715</v>
      </c>
      <c r="D30" s="17">
        <v>73.522099999999995</v>
      </c>
      <c r="E30" s="18">
        <f t="shared" si="0"/>
        <v>0.93573496751366581</v>
      </c>
      <c r="F30" s="37">
        <f t="shared" si="1"/>
        <v>173</v>
      </c>
    </row>
    <row r="31" spans="2:6" s="3" customFormat="1" ht="20" customHeight="1" x14ac:dyDescent="0.35">
      <c r="B31" s="3" t="s">
        <v>26</v>
      </c>
      <c r="C31" s="16">
        <v>26.378757</v>
      </c>
      <c r="D31" s="17">
        <v>19.280757999999999</v>
      </c>
      <c r="E31" s="18">
        <f t="shared" si="0"/>
        <v>0.73091988375343075</v>
      </c>
      <c r="F31" s="37">
        <f t="shared" si="1"/>
        <v>50</v>
      </c>
    </row>
    <row r="32" spans="2:6" s="3" customFormat="1" ht="20" customHeight="1" x14ac:dyDescent="0.35">
      <c r="B32" s="3" t="s">
        <v>27</v>
      </c>
      <c r="C32" s="16">
        <v>13.543597999999999</v>
      </c>
      <c r="D32" s="17">
        <v>17.359842</v>
      </c>
      <c r="E32" s="18">
        <f t="shared" si="0"/>
        <v>1.2817747543894911</v>
      </c>
      <c r="F32" s="37">
        <f t="shared" si="1"/>
        <v>40</v>
      </c>
    </row>
    <row r="33" spans="2:6" s="3" customFormat="1" ht="20" customHeight="1" x14ac:dyDescent="0.35">
      <c r="B33" s="3" t="s">
        <v>28</v>
      </c>
      <c r="C33" s="16">
        <v>77.817899999999995</v>
      </c>
      <c r="D33" s="17">
        <v>62.766975000000002</v>
      </c>
      <c r="E33" s="18">
        <f t="shared" si="0"/>
        <v>0.80658788016638849</v>
      </c>
      <c r="F33" s="37">
        <f t="shared" si="1"/>
        <v>159</v>
      </c>
    </row>
    <row r="34" spans="2:6" s="3" customFormat="1" ht="20" customHeight="1" x14ac:dyDescent="0.35">
      <c r="B34" s="3" t="s">
        <v>29</v>
      </c>
      <c r="C34" s="16">
        <v>21.354344999999999</v>
      </c>
      <c r="D34" s="17">
        <v>25.505057999999998</v>
      </c>
      <c r="E34" s="18">
        <f t="shared" si="0"/>
        <v>1.1943732294294205</v>
      </c>
      <c r="F34" s="37">
        <f t="shared" si="1"/>
        <v>69</v>
      </c>
    </row>
    <row r="35" spans="2:6" s="3" customFormat="1" ht="20" customHeight="1" x14ac:dyDescent="0.35">
      <c r="B35" s="3" t="s">
        <v>30</v>
      </c>
      <c r="C35" s="16">
        <v>17.307130000000001</v>
      </c>
      <c r="D35" s="17">
        <v>18.851147000000001</v>
      </c>
      <c r="E35" s="18">
        <f t="shared" si="0"/>
        <v>1.0892127695348679</v>
      </c>
      <c r="F35" s="37">
        <f t="shared" si="1"/>
        <v>47</v>
      </c>
    </row>
    <row r="36" spans="2:6" s="3" customFormat="1" ht="20" customHeight="1" x14ac:dyDescent="0.35">
      <c r="B36" s="3" t="s">
        <v>31</v>
      </c>
      <c r="C36" s="16">
        <v>32.787632000000002</v>
      </c>
      <c r="D36" s="17">
        <v>32.991849999999999</v>
      </c>
      <c r="E36" s="18">
        <f t="shared" si="0"/>
        <v>1.0062285071395214</v>
      </c>
      <c r="F36" s="37">
        <f t="shared" si="1"/>
        <v>98</v>
      </c>
    </row>
    <row r="37" spans="2:6" s="3" customFormat="1" ht="20" customHeight="1" x14ac:dyDescent="0.35">
      <c r="B37" s="3" t="s">
        <v>32</v>
      </c>
      <c r="C37" s="16">
        <v>62.746098000000003</v>
      </c>
      <c r="D37" s="17">
        <v>74.626914999999997</v>
      </c>
      <c r="E37" s="18">
        <f t="shared" si="0"/>
        <v>1.1893475033300078</v>
      </c>
      <c r="F37" s="37">
        <f t="shared" si="1"/>
        <v>175</v>
      </c>
    </row>
    <row r="38" spans="2:6" s="3" customFormat="1" ht="20" customHeight="1" x14ac:dyDescent="0.35">
      <c r="B38" s="3" t="s">
        <v>33</v>
      </c>
      <c r="C38" s="16">
        <v>7.2431809999999999</v>
      </c>
      <c r="D38" s="17">
        <v>5.350263</v>
      </c>
      <c r="E38" s="18">
        <f t="shared" si="0"/>
        <v>0.73866206021912195</v>
      </c>
      <c r="F38" s="37">
        <f t="shared" si="1"/>
        <v>7</v>
      </c>
    </row>
    <row r="39" spans="2:6" s="3" customFormat="1" ht="20" customHeight="1" x14ac:dyDescent="0.35">
      <c r="B39" s="3" t="s">
        <v>34</v>
      </c>
      <c r="C39" s="16">
        <v>35.808669999999999</v>
      </c>
      <c r="D39" s="17">
        <v>76.070869999999999</v>
      </c>
      <c r="E39" s="18">
        <f t="shared" si="0"/>
        <v>2.1243701595172344</v>
      </c>
      <c r="F39" s="37">
        <f t="shared" si="1"/>
        <v>177</v>
      </c>
    </row>
    <row r="40" spans="2:6" s="3" customFormat="1" ht="20" customHeight="1" x14ac:dyDescent="0.35">
      <c r="B40" s="3" t="s">
        <v>35</v>
      </c>
      <c r="C40" s="16">
        <v>30.827147</v>
      </c>
      <c r="D40" s="17">
        <v>34.249682999999997</v>
      </c>
      <c r="E40" s="18">
        <f t="shared" si="0"/>
        <v>1.1110234430711345</v>
      </c>
      <c r="F40" s="37">
        <f t="shared" si="1"/>
        <v>103</v>
      </c>
    </row>
    <row r="41" spans="2:6" s="3" customFormat="1" ht="20" customHeight="1" x14ac:dyDescent="0.35">
      <c r="B41" s="3" t="s">
        <v>36</v>
      </c>
      <c r="C41" s="16">
        <v>22.823619999999998</v>
      </c>
      <c r="D41" s="17">
        <v>28.467600000000001</v>
      </c>
      <c r="E41" s="18">
        <f t="shared" si="0"/>
        <v>1.2472868020059922</v>
      </c>
      <c r="F41" s="37">
        <f t="shared" si="1"/>
        <v>82</v>
      </c>
    </row>
    <row r="42" spans="2:6" s="3" customFormat="1" ht="20" customHeight="1" x14ac:dyDescent="0.35">
      <c r="B42" s="3" t="s">
        <v>37</v>
      </c>
      <c r="C42" s="16">
        <v>26.94877</v>
      </c>
      <c r="D42" s="17">
        <v>24.622064999999999</v>
      </c>
      <c r="E42" s="18">
        <f t="shared" si="0"/>
        <v>0.91366192223244325</v>
      </c>
      <c r="F42" s="37">
        <f t="shared" si="1"/>
        <v>67</v>
      </c>
    </row>
    <row r="43" spans="2:6" s="3" customFormat="1" ht="20" customHeight="1" x14ac:dyDescent="0.35">
      <c r="B43" s="3" t="s">
        <v>38</v>
      </c>
      <c r="C43" s="16">
        <v>96.365746000000001</v>
      </c>
      <c r="D43" s="17">
        <v>81.282629999999997</v>
      </c>
      <c r="E43" s="18">
        <f t="shared" si="0"/>
        <v>0.84348052470843737</v>
      </c>
      <c r="F43" s="37">
        <f t="shared" si="1"/>
        <v>181</v>
      </c>
    </row>
    <row r="44" spans="2:6" s="3" customFormat="1" ht="20" customHeight="1" x14ac:dyDescent="0.35">
      <c r="B44" s="3" t="s">
        <v>39</v>
      </c>
      <c r="C44" s="16">
        <v>30.172497</v>
      </c>
      <c r="D44" s="17">
        <v>24.343299999999999</v>
      </c>
      <c r="E44" s="18">
        <f t="shared" si="0"/>
        <v>0.8068042893499997</v>
      </c>
      <c r="F44" s="37">
        <f t="shared" si="1"/>
        <v>65</v>
      </c>
    </row>
    <row r="45" spans="2:6" s="3" customFormat="1" ht="20" customHeight="1" x14ac:dyDescent="0.35">
      <c r="B45" s="3" t="s">
        <v>40</v>
      </c>
      <c r="C45" s="16">
        <v>16.446234</v>
      </c>
      <c r="D45" s="17">
        <v>19.359490999999998</v>
      </c>
      <c r="E45" s="18">
        <f t="shared" si="0"/>
        <v>1.1771382433206288</v>
      </c>
      <c r="F45" s="37">
        <f t="shared" si="1"/>
        <v>51</v>
      </c>
    </row>
    <row r="46" spans="2:6" s="3" customFormat="1" ht="20" customHeight="1" x14ac:dyDescent="0.35">
      <c r="B46" s="3" t="s">
        <v>41</v>
      </c>
      <c r="C46" s="16">
        <v>58.875892999999998</v>
      </c>
      <c r="D46" s="17">
        <v>74.057334999999995</v>
      </c>
      <c r="E46" s="18">
        <f t="shared" si="0"/>
        <v>1.2578549763992539</v>
      </c>
      <c r="F46" s="37">
        <f t="shared" si="1"/>
        <v>174</v>
      </c>
    </row>
    <row r="47" spans="2:6" s="3" customFormat="1" ht="20" customHeight="1" x14ac:dyDescent="0.35">
      <c r="B47" s="3" t="s">
        <v>42</v>
      </c>
      <c r="C47" s="16">
        <v>11.880656999999999</v>
      </c>
      <c r="D47" s="17">
        <v>12.785702000000001</v>
      </c>
      <c r="E47" s="18">
        <f t="shared" si="0"/>
        <v>1.0761780261815488</v>
      </c>
      <c r="F47" s="37">
        <f t="shared" si="1"/>
        <v>26</v>
      </c>
    </row>
    <row r="48" spans="2:6" s="3" customFormat="1" ht="20" customHeight="1" x14ac:dyDescent="0.35">
      <c r="B48" s="3" t="s">
        <v>43</v>
      </c>
      <c r="C48" s="16">
        <v>19.815197000000001</v>
      </c>
      <c r="D48" s="17">
        <v>18.452888000000002</v>
      </c>
      <c r="E48" s="18">
        <f t="shared" si="0"/>
        <v>0.93124928306289356</v>
      </c>
      <c r="F48" s="37">
        <f t="shared" si="1"/>
        <v>45</v>
      </c>
    </row>
    <row r="49" spans="2:6" s="3" customFormat="1" ht="20" customHeight="1" x14ac:dyDescent="0.35">
      <c r="B49" s="3" t="s">
        <v>44</v>
      </c>
      <c r="C49" s="16">
        <v>43.236240000000002</v>
      </c>
      <c r="D49" s="17">
        <v>51.607242999999997</v>
      </c>
      <c r="E49" s="18">
        <f t="shared" si="0"/>
        <v>1.1936107996440022</v>
      </c>
      <c r="F49" s="37">
        <f t="shared" si="1"/>
        <v>144</v>
      </c>
    </row>
    <row r="50" spans="2:6" s="3" customFormat="1" ht="20" customHeight="1" x14ac:dyDescent="0.35">
      <c r="B50" s="3" t="s">
        <v>45</v>
      </c>
      <c r="C50" s="16">
        <v>46.540976999999998</v>
      </c>
      <c r="D50" s="17">
        <v>33.564971999999997</v>
      </c>
      <c r="E50" s="18">
        <f t="shared" si="0"/>
        <v>0.72119182199376686</v>
      </c>
      <c r="F50" s="37">
        <f t="shared" si="1"/>
        <v>101</v>
      </c>
    </row>
    <row r="51" spans="2:6" s="3" customFormat="1" ht="20" customHeight="1" x14ac:dyDescent="0.35">
      <c r="B51" s="3" t="s">
        <v>46</v>
      </c>
      <c r="C51" s="16">
        <v>31.675169</v>
      </c>
      <c r="D51" s="17">
        <v>30.035049999999998</v>
      </c>
      <c r="E51" s="18">
        <f t="shared" si="0"/>
        <v>0.94822067089839357</v>
      </c>
      <c r="F51" s="37">
        <f t="shared" si="1"/>
        <v>87</v>
      </c>
    </row>
    <row r="52" spans="2:6" s="3" customFormat="1" ht="20" customHeight="1" x14ac:dyDescent="0.35">
      <c r="B52" s="3" t="s">
        <v>47</v>
      </c>
      <c r="C52" s="16">
        <v>35.549909999999997</v>
      </c>
      <c r="D52" s="17">
        <v>23.358027</v>
      </c>
      <c r="E52" s="18">
        <f t="shared" si="0"/>
        <v>0.65704883641055634</v>
      </c>
      <c r="F52" s="37">
        <f t="shared" si="1"/>
        <v>61</v>
      </c>
    </row>
    <row r="53" spans="2:6" s="3" customFormat="1" ht="20" customHeight="1" x14ac:dyDescent="0.35">
      <c r="B53" s="3" t="s">
        <v>48</v>
      </c>
      <c r="C53" s="16">
        <v>41.283676</v>
      </c>
      <c r="D53" s="17">
        <v>28.813594999999999</v>
      </c>
      <c r="E53" s="18">
        <f t="shared" si="0"/>
        <v>0.69794160287470519</v>
      </c>
      <c r="F53" s="37">
        <f t="shared" si="1"/>
        <v>83</v>
      </c>
    </row>
    <row r="54" spans="2:6" s="3" customFormat="1" ht="20" customHeight="1" x14ac:dyDescent="0.35">
      <c r="B54" s="3" t="s">
        <v>49</v>
      </c>
      <c r="C54" s="16">
        <v>20.025462999999998</v>
      </c>
      <c r="D54" s="17">
        <v>30.264831999999998</v>
      </c>
      <c r="E54" s="18">
        <f t="shared" si="0"/>
        <v>1.5113174661679483</v>
      </c>
      <c r="F54" s="37">
        <f t="shared" si="1"/>
        <v>88</v>
      </c>
    </row>
    <row r="55" spans="2:6" s="3" customFormat="1" ht="20" customHeight="1" x14ac:dyDescent="0.35">
      <c r="B55" s="3" t="s">
        <v>50</v>
      </c>
      <c r="C55" s="16">
        <v>19.295202</v>
      </c>
      <c r="D55" s="17">
        <v>10.696904999999999</v>
      </c>
      <c r="E55" s="18">
        <f t="shared" si="0"/>
        <v>0.55438160222422128</v>
      </c>
      <c r="F55" s="37">
        <f t="shared" si="1"/>
        <v>23</v>
      </c>
    </row>
    <row r="56" spans="2:6" s="3" customFormat="1" ht="20" customHeight="1" x14ac:dyDescent="0.35">
      <c r="B56" s="3" t="s">
        <v>51</v>
      </c>
      <c r="C56" s="16">
        <v>70.24597</v>
      </c>
      <c r="D56" s="17">
        <v>75.945319999999995</v>
      </c>
      <c r="E56" s="18">
        <f t="shared" si="0"/>
        <v>1.0811341917550572</v>
      </c>
      <c r="F56" s="37">
        <f t="shared" si="1"/>
        <v>176</v>
      </c>
    </row>
    <row r="57" spans="2:6" s="3" customFormat="1" ht="20" customHeight="1" x14ac:dyDescent="0.35">
      <c r="B57" s="3" t="s">
        <v>52</v>
      </c>
      <c r="C57" s="16">
        <v>34.65945</v>
      </c>
      <c r="D57" s="17">
        <v>37.140433999999999</v>
      </c>
      <c r="E57" s="18">
        <f t="shared" si="0"/>
        <v>1.0715817475464844</v>
      </c>
      <c r="F57" s="37">
        <f t="shared" si="1"/>
        <v>118</v>
      </c>
    </row>
    <row r="58" spans="2:6" s="3" customFormat="1" ht="20" customHeight="1" x14ac:dyDescent="0.35">
      <c r="B58" s="3" t="s">
        <v>53</v>
      </c>
      <c r="C58" s="16">
        <v>33.110756000000002</v>
      </c>
      <c r="D58" s="17">
        <v>41.501514</v>
      </c>
      <c r="E58" s="18">
        <f t="shared" si="0"/>
        <v>1.253414872194401</v>
      </c>
      <c r="F58" s="37">
        <f t="shared" si="1"/>
        <v>125</v>
      </c>
    </row>
    <row r="59" spans="2:6" s="3" customFormat="1" ht="20" customHeight="1" x14ac:dyDescent="0.35">
      <c r="B59" s="3" t="s">
        <v>54</v>
      </c>
      <c r="C59" s="16">
        <v>21.46144</v>
      </c>
      <c r="D59" s="17">
        <v>27.809031999999998</v>
      </c>
      <c r="E59" s="18">
        <f t="shared" si="0"/>
        <v>1.2957672924090835</v>
      </c>
      <c r="F59" s="37">
        <f t="shared" si="1"/>
        <v>81</v>
      </c>
    </row>
    <row r="60" spans="2:6" s="3" customFormat="1" ht="20" customHeight="1" x14ac:dyDescent="0.35">
      <c r="B60" s="3" t="s">
        <v>55</v>
      </c>
      <c r="C60" s="16">
        <v>33.380485999999998</v>
      </c>
      <c r="D60" s="17">
        <v>30.533449999999998</v>
      </c>
      <c r="E60" s="18">
        <f t="shared" si="0"/>
        <v>0.91470957013627663</v>
      </c>
      <c r="F60" s="37">
        <f t="shared" si="1"/>
        <v>90</v>
      </c>
    </row>
    <row r="61" spans="2:6" s="3" customFormat="1" ht="20" customHeight="1" x14ac:dyDescent="0.35">
      <c r="B61" s="3" t="s">
        <v>56</v>
      </c>
      <c r="C61" s="16">
        <v>176.24373</v>
      </c>
      <c r="D61" s="17">
        <v>157.46751</v>
      </c>
      <c r="E61" s="18">
        <f t="shared" si="0"/>
        <v>0.89346446537417246</v>
      </c>
      <c r="F61" s="37">
        <f t="shared" si="1"/>
        <v>203</v>
      </c>
    </row>
    <row r="62" spans="2:6" s="3" customFormat="1" ht="20" customHeight="1" x14ac:dyDescent="0.35">
      <c r="B62" s="3" t="s">
        <v>57</v>
      </c>
      <c r="C62" s="16">
        <v>25.339935000000001</v>
      </c>
      <c r="D62" s="17">
        <v>30.720086999999999</v>
      </c>
      <c r="E62" s="18">
        <f t="shared" si="0"/>
        <v>1.2123190923733624</v>
      </c>
      <c r="F62" s="37">
        <f t="shared" si="1"/>
        <v>91</v>
      </c>
    </row>
    <row r="63" spans="2:6" s="3" customFormat="1" ht="20" customHeight="1" x14ac:dyDescent="0.35">
      <c r="B63" s="3" t="s">
        <v>58</v>
      </c>
      <c r="C63" s="16">
        <v>60.839756000000001</v>
      </c>
      <c r="D63" s="17">
        <v>82.230350000000001</v>
      </c>
      <c r="E63" s="18">
        <f t="shared" si="0"/>
        <v>1.3515890826386614</v>
      </c>
      <c r="F63" s="37">
        <f t="shared" si="1"/>
        <v>182</v>
      </c>
    </row>
    <row r="64" spans="2:6" s="3" customFormat="1" ht="20" customHeight="1" x14ac:dyDescent="0.35">
      <c r="B64" s="3" t="s">
        <v>59</v>
      </c>
      <c r="C64" s="16">
        <v>39.659779999999998</v>
      </c>
      <c r="D64" s="17">
        <v>49.013114999999999</v>
      </c>
      <c r="E64" s="18">
        <f t="shared" si="0"/>
        <v>1.2358393062190463</v>
      </c>
      <c r="F64" s="37">
        <f t="shared" si="1"/>
        <v>138</v>
      </c>
    </row>
    <row r="65" spans="2:6" s="3" customFormat="1" ht="20" customHeight="1" x14ac:dyDescent="0.35">
      <c r="B65" s="3" t="s">
        <v>60</v>
      </c>
      <c r="C65" s="16">
        <v>13.963784</v>
      </c>
      <c r="D65" s="17">
        <v>5.653975</v>
      </c>
      <c r="E65" s="18">
        <f t="shared" si="0"/>
        <v>0.40490278279870268</v>
      </c>
      <c r="F65" s="37">
        <f t="shared" si="1"/>
        <v>8</v>
      </c>
    </row>
    <row r="66" spans="2:6" s="3" customFormat="1" ht="20" customHeight="1" x14ac:dyDescent="0.35">
      <c r="B66" s="3" t="s">
        <v>61</v>
      </c>
      <c r="C66" s="16">
        <v>61.709595</v>
      </c>
      <c r="D66" s="17">
        <v>60.571750000000002</v>
      </c>
      <c r="E66" s="18">
        <f t="shared" si="0"/>
        <v>0.98156129528965474</v>
      </c>
      <c r="F66" s="37">
        <f t="shared" si="1"/>
        <v>157</v>
      </c>
    </row>
    <row r="67" spans="2:6" s="3" customFormat="1" ht="20" customHeight="1" x14ac:dyDescent="0.35">
      <c r="B67" s="3" t="s">
        <v>62</v>
      </c>
      <c r="C67" s="16">
        <v>14.348632</v>
      </c>
      <c r="D67" s="17">
        <v>18.908280999999999</v>
      </c>
      <c r="E67" s="18">
        <f t="shared" si="0"/>
        <v>1.3177758688075629</v>
      </c>
      <c r="F67" s="37">
        <f t="shared" si="1"/>
        <v>48</v>
      </c>
    </row>
    <row r="68" spans="2:6" s="3" customFormat="1" ht="20" customHeight="1" x14ac:dyDescent="0.35">
      <c r="B68" s="3" t="s">
        <v>63</v>
      </c>
      <c r="C68" s="16">
        <v>44.312472999999997</v>
      </c>
      <c r="D68" s="17">
        <v>48.40943</v>
      </c>
      <c r="E68" s="18">
        <f t="shared" si="0"/>
        <v>1.0924560676178015</v>
      </c>
      <c r="F68" s="37">
        <f t="shared" si="1"/>
        <v>136</v>
      </c>
    </row>
    <row r="69" spans="2:6" s="3" customFormat="1" ht="20" customHeight="1" x14ac:dyDescent="0.35">
      <c r="B69" s="3" t="s">
        <v>64</v>
      </c>
      <c r="C69" s="16">
        <v>6.5443049999999996</v>
      </c>
      <c r="D69" s="17">
        <v>2.9132538000000001</v>
      </c>
      <c r="E69" s="18">
        <f t="shared" si="0"/>
        <v>0.44515862264976958</v>
      </c>
      <c r="F69" s="37">
        <f t="shared" si="1"/>
        <v>3</v>
      </c>
    </row>
    <row r="70" spans="2:6" s="3" customFormat="1" ht="20" customHeight="1" x14ac:dyDescent="0.35">
      <c r="B70" s="3" t="s">
        <v>65</v>
      </c>
      <c r="C70" s="16">
        <v>14.190564</v>
      </c>
      <c r="D70" s="17">
        <v>8.732488</v>
      </c>
      <c r="E70" s="18">
        <f t="shared" si="0"/>
        <v>0.61537286326322194</v>
      </c>
      <c r="F70" s="37">
        <f t="shared" si="1"/>
        <v>20</v>
      </c>
    </row>
    <row r="71" spans="2:6" s="3" customFormat="1" ht="20" customHeight="1" x14ac:dyDescent="0.35">
      <c r="B71" s="3" t="s">
        <v>66</v>
      </c>
      <c r="C71" s="16">
        <v>83.306569999999994</v>
      </c>
      <c r="D71" s="17">
        <v>85.108900000000006</v>
      </c>
      <c r="E71" s="18">
        <f t="shared" ref="E71:E134" si="2">D71/C71</f>
        <v>1.0216349082671392</v>
      </c>
      <c r="F71" s="37">
        <f t="shared" ref="F71:F134" si="3">RANK(D71,$D$6:$D$209,1)</f>
        <v>184</v>
      </c>
    </row>
    <row r="72" spans="2:6" s="3" customFormat="1" ht="20" customHeight="1" x14ac:dyDescent="0.35">
      <c r="B72" s="3" t="s">
        <v>67</v>
      </c>
      <c r="C72" s="16">
        <v>35.681139999999999</v>
      </c>
      <c r="D72" s="17">
        <v>48.056426999999999</v>
      </c>
      <c r="E72" s="18">
        <f t="shared" si="2"/>
        <v>1.3468299219139299</v>
      </c>
      <c r="F72" s="37">
        <f t="shared" si="3"/>
        <v>135</v>
      </c>
    </row>
    <row r="73" spans="2:6" s="3" customFormat="1" ht="20" customHeight="1" x14ac:dyDescent="0.35">
      <c r="B73" s="3" t="s">
        <v>68</v>
      </c>
      <c r="C73" s="16">
        <v>55.927197</v>
      </c>
      <c r="D73" s="17">
        <v>50.970657000000003</v>
      </c>
      <c r="E73" s="18">
        <f t="shared" si="2"/>
        <v>0.91137514007719722</v>
      </c>
      <c r="F73" s="37">
        <f t="shared" si="3"/>
        <v>143</v>
      </c>
    </row>
    <row r="74" spans="2:6" s="3" customFormat="1" ht="20" customHeight="1" x14ac:dyDescent="0.35">
      <c r="B74" s="3" t="s">
        <v>69</v>
      </c>
      <c r="C74" s="16">
        <v>20.508043000000001</v>
      </c>
      <c r="D74" s="17">
        <v>13.023377</v>
      </c>
      <c r="E74" s="18">
        <f t="shared" si="2"/>
        <v>0.63503753137244734</v>
      </c>
      <c r="F74" s="37">
        <f t="shared" si="3"/>
        <v>29</v>
      </c>
    </row>
    <row r="75" spans="2:6" s="3" customFormat="1" ht="20" customHeight="1" x14ac:dyDescent="0.35">
      <c r="B75" s="3" t="s">
        <v>70</v>
      </c>
      <c r="C75" s="16">
        <v>65.474654999999998</v>
      </c>
      <c r="D75" s="17">
        <v>79.778459999999995</v>
      </c>
      <c r="E75" s="18">
        <f t="shared" si="2"/>
        <v>1.2184632358887573</v>
      </c>
      <c r="F75" s="37">
        <f t="shared" si="3"/>
        <v>180</v>
      </c>
    </row>
    <row r="76" spans="2:6" s="3" customFormat="1" ht="20" customHeight="1" x14ac:dyDescent="0.35">
      <c r="B76" s="3" t="s">
        <v>71</v>
      </c>
      <c r="C76" s="16">
        <v>31.758552999999999</v>
      </c>
      <c r="D76" s="17">
        <v>21.524843000000001</v>
      </c>
      <c r="E76" s="18">
        <f t="shared" si="2"/>
        <v>0.67776523067659922</v>
      </c>
      <c r="F76" s="37">
        <f t="shared" si="3"/>
        <v>56</v>
      </c>
    </row>
    <row r="77" spans="2:6" s="3" customFormat="1" ht="20" customHeight="1" x14ac:dyDescent="0.35">
      <c r="B77" s="3" t="s">
        <v>72</v>
      </c>
      <c r="C77" s="16">
        <v>10.452819999999999</v>
      </c>
      <c r="D77" s="17">
        <v>9.8920750000000002</v>
      </c>
      <c r="E77" s="18">
        <f t="shared" si="2"/>
        <v>0.94635466792693268</v>
      </c>
      <c r="F77" s="37">
        <f t="shared" si="3"/>
        <v>22</v>
      </c>
    </row>
    <row r="78" spans="2:6" s="3" customFormat="1" ht="20" customHeight="1" x14ac:dyDescent="0.35">
      <c r="B78" s="3" t="s">
        <v>73</v>
      </c>
      <c r="C78" s="16">
        <v>51.844749999999998</v>
      </c>
      <c r="D78" s="17">
        <v>50.901943000000003</v>
      </c>
      <c r="E78" s="18">
        <f t="shared" si="2"/>
        <v>0.98181480284889033</v>
      </c>
      <c r="F78" s="37">
        <f t="shared" si="3"/>
        <v>142</v>
      </c>
    </row>
    <row r="79" spans="2:6" s="3" customFormat="1" ht="20" customHeight="1" x14ac:dyDescent="0.35">
      <c r="B79" s="3" t="s">
        <v>74</v>
      </c>
      <c r="C79" s="16">
        <v>12.686953000000001</v>
      </c>
      <c r="D79" s="17">
        <v>16.667252000000001</v>
      </c>
      <c r="E79" s="18">
        <f t="shared" si="2"/>
        <v>1.3137316737911775</v>
      </c>
      <c r="F79" s="37">
        <f t="shared" si="3"/>
        <v>38</v>
      </c>
    </row>
    <row r="80" spans="2:6" s="3" customFormat="1" ht="20" customHeight="1" x14ac:dyDescent="0.35">
      <c r="B80" s="3" t="s">
        <v>75</v>
      </c>
      <c r="C80" s="16">
        <v>31.908928</v>
      </c>
      <c r="D80" s="17">
        <v>35.290675999999998</v>
      </c>
      <c r="E80" s="18">
        <f t="shared" si="2"/>
        <v>1.1059812476307571</v>
      </c>
      <c r="F80" s="37">
        <f t="shared" si="3"/>
        <v>109</v>
      </c>
    </row>
    <row r="81" spans="2:6" s="3" customFormat="1" ht="20" customHeight="1" x14ac:dyDescent="0.35">
      <c r="B81" s="3" t="s">
        <v>76</v>
      </c>
      <c r="C81" s="16">
        <v>29.484777000000001</v>
      </c>
      <c r="D81" s="17">
        <v>34.271473</v>
      </c>
      <c r="E81" s="18">
        <f t="shared" si="2"/>
        <v>1.162344656701999</v>
      </c>
      <c r="F81" s="37">
        <f t="shared" si="3"/>
        <v>104</v>
      </c>
    </row>
    <row r="82" spans="2:6" s="3" customFormat="1" ht="20" customHeight="1" x14ac:dyDescent="0.35">
      <c r="B82" s="3" t="s">
        <v>77</v>
      </c>
      <c r="C82" s="16">
        <v>38.560659999999999</v>
      </c>
      <c r="D82" s="17">
        <v>44.226436999999997</v>
      </c>
      <c r="E82" s="18">
        <f t="shared" si="2"/>
        <v>1.1469315359228809</v>
      </c>
      <c r="F82" s="37">
        <f t="shared" si="3"/>
        <v>130</v>
      </c>
    </row>
    <row r="83" spans="2:6" s="3" customFormat="1" ht="20" customHeight="1" x14ac:dyDescent="0.35">
      <c r="B83" s="3" t="s">
        <v>78</v>
      </c>
      <c r="C83" s="16">
        <v>75.87894</v>
      </c>
      <c r="D83" s="17">
        <v>70.175933999999998</v>
      </c>
      <c r="E83" s="18">
        <f t="shared" si="2"/>
        <v>0.9248407265573293</v>
      </c>
      <c r="F83" s="37">
        <f t="shared" si="3"/>
        <v>171</v>
      </c>
    </row>
    <row r="84" spans="2:6" s="3" customFormat="1" ht="20" customHeight="1" x14ac:dyDescent="0.35">
      <c r="B84" s="3" t="s">
        <v>79</v>
      </c>
      <c r="C84" s="16">
        <v>22.359611999999998</v>
      </c>
      <c r="D84" s="17">
        <v>26.397729999999999</v>
      </c>
      <c r="E84" s="18">
        <f t="shared" si="2"/>
        <v>1.1805987509980049</v>
      </c>
      <c r="F84" s="37">
        <f t="shared" si="3"/>
        <v>75</v>
      </c>
    </row>
    <row r="85" spans="2:6" s="3" customFormat="1" ht="20" customHeight="1" x14ac:dyDescent="0.35">
      <c r="B85" s="3" t="s">
        <v>80</v>
      </c>
      <c r="C85" s="16">
        <v>27.29673</v>
      </c>
      <c r="D85" s="17">
        <v>32.328899999999997</v>
      </c>
      <c r="E85" s="18">
        <f t="shared" si="2"/>
        <v>1.1843506529903032</v>
      </c>
      <c r="F85" s="37">
        <f t="shared" si="3"/>
        <v>95</v>
      </c>
    </row>
    <row r="86" spans="2:6" s="3" customFormat="1" ht="20" customHeight="1" x14ac:dyDescent="0.35">
      <c r="B86" s="3" t="s">
        <v>81</v>
      </c>
      <c r="C86" s="16">
        <v>49.049995000000003</v>
      </c>
      <c r="D86" s="17">
        <v>35.311866999999999</v>
      </c>
      <c r="E86" s="18">
        <f t="shared" si="2"/>
        <v>0.71991581242770764</v>
      </c>
      <c r="F86" s="37">
        <f t="shared" si="3"/>
        <v>110</v>
      </c>
    </row>
    <row r="87" spans="2:6" s="3" customFormat="1" ht="20" customHeight="1" x14ac:dyDescent="0.35">
      <c r="B87" s="3" t="s">
        <v>82</v>
      </c>
      <c r="C87" s="16">
        <v>4.6243619999999996</v>
      </c>
      <c r="D87" s="17">
        <v>2.6330483</v>
      </c>
      <c r="E87" s="18">
        <f t="shared" si="2"/>
        <v>0.56938628507024325</v>
      </c>
      <c r="F87" s="37">
        <f t="shared" si="3"/>
        <v>1</v>
      </c>
    </row>
    <row r="88" spans="2:6" s="3" customFormat="1" ht="20" customHeight="1" x14ac:dyDescent="0.35">
      <c r="B88" s="3" t="s">
        <v>83</v>
      </c>
      <c r="C88" s="16">
        <v>77.907844999999995</v>
      </c>
      <c r="D88" s="17">
        <v>95.639949999999999</v>
      </c>
      <c r="E88" s="18">
        <f t="shared" si="2"/>
        <v>1.2276035872895728</v>
      </c>
      <c r="F88" s="37">
        <f t="shared" si="3"/>
        <v>189</v>
      </c>
    </row>
    <row r="89" spans="2:6" s="3" customFormat="1" ht="20" customHeight="1" x14ac:dyDescent="0.35">
      <c r="B89" s="3" t="s">
        <v>84</v>
      </c>
      <c r="C89" s="16">
        <v>56.782344999999999</v>
      </c>
      <c r="D89" s="17">
        <v>55.955513000000003</v>
      </c>
      <c r="E89" s="18">
        <f t="shared" si="2"/>
        <v>0.98543857249995581</v>
      </c>
      <c r="F89" s="37">
        <f t="shared" si="3"/>
        <v>149</v>
      </c>
    </row>
    <row r="90" spans="2:6" s="3" customFormat="1" ht="20" customHeight="1" x14ac:dyDescent="0.35">
      <c r="B90" s="3" t="s">
        <v>85</v>
      </c>
      <c r="C90" s="16">
        <v>73.982056</v>
      </c>
      <c r="D90" s="17">
        <v>63.125427000000002</v>
      </c>
      <c r="E90" s="18">
        <f t="shared" si="2"/>
        <v>0.85325321318455927</v>
      </c>
      <c r="F90" s="37">
        <f t="shared" si="3"/>
        <v>162</v>
      </c>
    </row>
    <row r="91" spans="2:6" s="3" customFormat="1" ht="20" customHeight="1" x14ac:dyDescent="0.35">
      <c r="B91" s="3" t="s">
        <v>86</v>
      </c>
      <c r="C91" s="16">
        <v>141.44228000000001</v>
      </c>
      <c r="D91" s="17">
        <v>121.61964</v>
      </c>
      <c r="E91" s="18">
        <f t="shared" si="2"/>
        <v>0.85985350349273215</v>
      </c>
      <c r="F91" s="37">
        <f t="shared" si="3"/>
        <v>200</v>
      </c>
    </row>
    <row r="92" spans="2:6" s="3" customFormat="1" ht="20" customHeight="1" x14ac:dyDescent="0.35">
      <c r="B92" s="3" t="s">
        <v>87</v>
      </c>
      <c r="C92" s="16">
        <v>12.043808</v>
      </c>
      <c r="D92" s="17">
        <v>7.0245040000000003</v>
      </c>
      <c r="E92" s="18">
        <f t="shared" si="2"/>
        <v>0.58324609625128532</v>
      </c>
      <c r="F92" s="37">
        <f t="shared" si="3"/>
        <v>11</v>
      </c>
    </row>
    <row r="93" spans="2:6" s="3" customFormat="1" ht="20" customHeight="1" x14ac:dyDescent="0.35">
      <c r="B93" s="3" t="s">
        <v>88</v>
      </c>
      <c r="C93" s="16">
        <v>25.741758000000001</v>
      </c>
      <c r="D93" s="17">
        <v>18.584593000000002</v>
      </c>
      <c r="E93" s="18">
        <f t="shared" si="2"/>
        <v>0.72196285117745262</v>
      </c>
      <c r="F93" s="37">
        <f t="shared" si="3"/>
        <v>46</v>
      </c>
    </row>
    <row r="94" spans="2:6" s="3" customFormat="1" ht="20" customHeight="1" x14ac:dyDescent="0.35">
      <c r="B94" s="3" t="s">
        <v>89</v>
      </c>
      <c r="C94" s="16">
        <v>21.198511</v>
      </c>
      <c r="D94" s="17">
        <v>14.794727</v>
      </c>
      <c r="E94" s="18">
        <f t="shared" si="2"/>
        <v>0.6979134996792935</v>
      </c>
      <c r="F94" s="37">
        <f t="shared" si="3"/>
        <v>33</v>
      </c>
    </row>
    <row r="95" spans="2:6" s="3" customFormat="1" ht="20" customHeight="1" x14ac:dyDescent="0.35">
      <c r="B95" s="3" t="s">
        <v>90</v>
      </c>
      <c r="C95" s="16">
        <v>27.537859999999998</v>
      </c>
      <c r="D95" s="17">
        <v>30.996296000000001</v>
      </c>
      <c r="E95" s="18">
        <f t="shared" si="2"/>
        <v>1.1255884081043335</v>
      </c>
      <c r="F95" s="37">
        <f t="shared" si="3"/>
        <v>92</v>
      </c>
    </row>
    <row r="96" spans="2:6" s="3" customFormat="1" ht="20" customHeight="1" x14ac:dyDescent="0.35">
      <c r="B96" s="3" t="s">
        <v>91</v>
      </c>
      <c r="C96" s="16">
        <v>9.1831309999999995</v>
      </c>
      <c r="D96" s="17">
        <v>9.3297860000000004</v>
      </c>
      <c r="E96" s="18">
        <f t="shared" si="2"/>
        <v>1.0159700433327152</v>
      </c>
      <c r="F96" s="37">
        <f t="shared" si="3"/>
        <v>21</v>
      </c>
    </row>
    <row r="97" spans="2:6" s="3" customFormat="1" ht="20" customHeight="1" x14ac:dyDescent="0.35">
      <c r="B97" s="3" t="s">
        <v>92</v>
      </c>
      <c r="C97" s="16">
        <v>69.531540000000007</v>
      </c>
      <c r="D97" s="17">
        <v>54.999146000000003</v>
      </c>
      <c r="E97" s="18">
        <f t="shared" si="2"/>
        <v>0.79099565463385391</v>
      </c>
      <c r="F97" s="37">
        <f t="shared" si="3"/>
        <v>148</v>
      </c>
    </row>
    <row r="98" spans="2:6" s="3" customFormat="1" ht="20" customHeight="1" x14ac:dyDescent="0.35">
      <c r="B98" s="3" t="s">
        <v>93</v>
      </c>
      <c r="C98" s="16">
        <v>77.592269999999999</v>
      </c>
      <c r="D98" s="17">
        <v>67.080129999999997</v>
      </c>
      <c r="E98" s="18">
        <f t="shared" si="2"/>
        <v>0.86452078280478195</v>
      </c>
      <c r="F98" s="37">
        <f t="shared" si="3"/>
        <v>167</v>
      </c>
    </row>
    <row r="99" spans="2:6" s="3" customFormat="1" ht="20" customHeight="1" x14ac:dyDescent="0.35">
      <c r="B99" s="3" t="s">
        <v>94</v>
      </c>
      <c r="C99" s="16">
        <v>26.992794</v>
      </c>
      <c r="D99" s="17">
        <v>25.329508000000001</v>
      </c>
      <c r="E99" s="18">
        <f t="shared" si="2"/>
        <v>0.93838036922002221</v>
      </c>
      <c r="F99" s="37">
        <f t="shared" si="3"/>
        <v>68</v>
      </c>
    </row>
    <row r="100" spans="2:6" s="3" customFormat="1" ht="20" customHeight="1" x14ac:dyDescent="0.35">
      <c r="B100" s="3" t="s">
        <v>95</v>
      </c>
      <c r="C100" s="16">
        <v>23.387642</v>
      </c>
      <c r="D100" s="17">
        <v>26.460283</v>
      </c>
      <c r="E100" s="18">
        <f t="shared" si="2"/>
        <v>1.1313788281862704</v>
      </c>
      <c r="F100" s="37">
        <f t="shared" si="3"/>
        <v>77</v>
      </c>
    </row>
    <row r="101" spans="2:6" s="3" customFormat="1" ht="20" customHeight="1" x14ac:dyDescent="0.35">
      <c r="B101" s="3" t="s">
        <v>96</v>
      </c>
      <c r="C101" s="16">
        <v>75.206980000000001</v>
      </c>
      <c r="D101" s="17">
        <v>64.062965000000005</v>
      </c>
      <c r="E101" s="18">
        <f t="shared" si="2"/>
        <v>0.85182206492003809</v>
      </c>
      <c r="F101" s="37">
        <f t="shared" si="3"/>
        <v>165</v>
      </c>
    </row>
    <row r="102" spans="2:6" s="3" customFormat="1" ht="20" customHeight="1" x14ac:dyDescent="0.35">
      <c r="B102" s="3" t="s">
        <v>97</v>
      </c>
      <c r="C102" s="16">
        <v>71.270989999999998</v>
      </c>
      <c r="D102" s="17">
        <v>62.789684000000001</v>
      </c>
      <c r="E102" s="18">
        <f t="shared" si="2"/>
        <v>0.88099918353877227</v>
      </c>
      <c r="F102" s="37">
        <f t="shared" si="3"/>
        <v>160</v>
      </c>
    </row>
    <row r="103" spans="2:6" s="3" customFormat="1" ht="20" customHeight="1" x14ac:dyDescent="0.35">
      <c r="B103" s="3" t="s">
        <v>98</v>
      </c>
      <c r="C103" s="16">
        <v>33.913604999999997</v>
      </c>
      <c r="D103" s="17">
        <v>33.856808000000001</v>
      </c>
      <c r="E103" s="18">
        <f t="shared" si="2"/>
        <v>0.99832524439675474</v>
      </c>
      <c r="F103" s="37">
        <f t="shared" si="3"/>
        <v>102</v>
      </c>
    </row>
    <row r="104" spans="2:6" s="3" customFormat="1" ht="20" customHeight="1" x14ac:dyDescent="0.35">
      <c r="B104" s="3" t="s">
        <v>99</v>
      </c>
      <c r="C104" s="16">
        <v>50.8523</v>
      </c>
      <c r="D104" s="17">
        <v>26.407883000000002</v>
      </c>
      <c r="E104" s="18">
        <f t="shared" si="2"/>
        <v>0.51930557713220449</v>
      </c>
      <c r="F104" s="37">
        <f t="shared" si="3"/>
        <v>76</v>
      </c>
    </row>
    <row r="105" spans="2:6" s="3" customFormat="1" ht="20" customHeight="1" x14ac:dyDescent="0.35">
      <c r="B105" s="3" t="s">
        <v>100</v>
      </c>
      <c r="C105" s="16">
        <v>75.790999999999997</v>
      </c>
      <c r="D105" s="17">
        <v>63.94267</v>
      </c>
      <c r="E105" s="18">
        <f t="shared" si="2"/>
        <v>0.84367101634758745</v>
      </c>
      <c r="F105" s="37">
        <f t="shared" si="3"/>
        <v>164</v>
      </c>
    </row>
    <row r="106" spans="2:6" s="3" customFormat="1" ht="20" customHeight="1" x14ac:dyDescent="0.35">
      <c r="B106" s="3" t="s">
        <v>101</v>
      </c>
      <c r="C106" s="16">
        <v>66.92501</v>
      </c>
      <c r="D106" s="17">
        <v>67.922529999999995</v>
      </c>
      <c r="E106" s="18">
        <f t="shared" si="2"/>
        <v>1.0149050407314095</v>
      </c>
      <c r="F106" s="37">
        <f t="shared" si="3"/>
        <v>168</v>
      </c>
    </row>
    <row r="107" spans="2:6" s="3" customFormat="1" ht="20" customHeight="1" x14ac:dyDescent="0.35">
      <c r="B107" s="3" t="s">
        <v>102</v>
      </c>
      <c r="C107" s="16">
        <v>23.213127</v>
      </c>
      <c r="D107" s="17">
        <v>30.409462000000001</v>
      </c>
      <c r="E107" s="18">
        <f t="shared" si="2"/>
        <v>1.3100114430942458</v>
      </c>
      <c r="F107" s="37">
        <f t="shared" si="3"/>
        <v>89</v>
      </c>
    </row>
    <row r="108" spans="2:6" s="3" customFormat="1" ht="20" customHeight="1" x14ac:dyDescent="0.35">
      <c r="B108" s="3" t="s">
        <v>103</v>
      </c>
      <c r="C108" s="16">
        <v>76.131805</v>
      </c>
      <c r="D108" s="17">
        <v>70.125579999999999</v>
      </c>
      <c r="E108" s="18">
        <f t="shared" si="2"/>
        <v>0.92110754500041081</v>
      </c>
      <c r="F108" s="37">
        <f t="shared" si="3"/>
        <v>170</v>
      </c>
    </row>
    <row r="109" spans="2:6" s="3" customFormat="1" ht="20" customHeight="1" x14ac:dyDescent="0.35">
      <c r="B109" s="3" t="s">
        <v>104</v>
      </c>
      <c r="C109" s="16">
        <v>40.067900000000002</v>
      </c>
      <c r="D109" s="17">
        <v>20.622461000000001</v>
      </c>
      <c r="E109" s="18">
        <f t="shared" si="2"/>
        <v>0.51468784238754717</v>
      </c>
      <c r="F109" s="37">
        <f t="shared" si="3"/>
        <v>54</v>
      </c>
    </row>
    <row r="110" spans="2:6" s="3" customFormat="1" ht="20" customHeight="1" x14ac:dyDescent="0.35">
      <c r="B110" s="3" t="s">
        <v>105</v>
      </c>
      <c r="C110" s="16">
        <v>15.855238999999999</v>
      </c>
      <c r="D110" s="17">
        <v>8.5341290000000001</v>
      </c>
      <c r="E110" s="18">
        <f t="shared" si="2"/>
        <v>0.53825293961194787</v>
      </c>
      <c r="F110" s="37">
        <f t="shared" si="3"/>
        <v>19</v>
      </c>
    </row>
    <row r="111" spans="2:6" s="3" customFormat="1" ht="20" customHeight="1" x14ac:dyDescent="0.35">
      <c r="B111" s="3" t="s">
        <v>106</v>
      </c>
      <c r="C111" s="16">
        <v>16.776357999999998</v>
      </c>
      <c r="D111" s="17">
        <v>19.465073</v>
      </c>
      <c r="E111" s="18">
        <f t="shared" si="2"/>
        <v>1.160268098713678</v>
      </c>
      <c r="F111" s="37">
        <f t="shared" si="3"/>
        <v>53</v>
      </c>
    </row>
    <row r="112" spans="2:6" s="3" customFormat="1" ht="20" customHeight="1" x14ac:dyDescent="0.35">
      <c r="B112" s="3" t="s">
        <v>107</v>
      </c>
      <c r="C112" s="16">
        <v>14.967965</v>
      </c>
      <c r="D112" s="17">
        <v>15.455844000000001</v>
      </c>
      <c r="E112" s="18">
        <f t="shared" si="2"/>
        <v>1.0325948784621024</v>
      </c>
      <c r="F112" s="37">
        <f t="shared" si="3"/>
        <v>35</v>
      </c>
    </row>
    <row r="113" spans="2:6" s="3" customFormat="1" ht="20" customHeight="1" x14ac:dyDescent="0.35">
      <c r="B113" s="3" t="s">
        <v>108</v>
      </c>
      <c r="C113" s="16">
        <v>51.116129999999998</v>
      </c>
      <c r="D113" s="17">
        <v>43.638362999999998</v>
      </c>
      <c r="E113" s="18">
        <f t="shared" si="2"/>
        <v>0.85371022806303998</v>
      </c>
      <c r="F113" s="37">
        <f t="shared" si="3"/>
        <v>127</v>
      </c>
    </row>
    <row r="114" spans="2:6" s="3" customFormat="1" ht="20" customHeight="1" x14ac:dyDescent="0.35">
      <c r="B114" s="3" t="s">
        <v>109</v>
      </c>
      <c r="C114" s="16">
        <v>22.895807000000001</v>
      </c>
      <c r="D114" s="17">
        <v>17.563890000000001</v>
      </c>
      <c r="E114" s="18">
        <f t="shared" si="2"/>
        <v>0.76712255654496042</v>
      </c>
      <c r="F114" s="37">
        <f t="shared" si="3"/>
        <v>42</v>
      </c>
    </row>
    <row r="115" spans="2:6" s="3" customFormat="1" ht="20" customHeight="1" x14ac:dyDescent="0.35">
      <c r="B115" s="3" t="s">
        <v>110</v>
      </c>
      <c r="C115" s="16">
        <v>20.865822000000001</v>
      </c>
      <c r="D115" s="17">
        <v>23.756762999999999</v>
      </c>
      <c r="E115" s="18">
        <f t="shared" si="2"/>
        <v>1.138549106764162</v>
      </c>
      <c r="F115" s="37">
        <f t="shared" si="3"/>
        <v>64</v>
      </c>
    </row>
    <row r="116" spans="2:6" s="3" customFormat="1" ht="20" customHeight="1" x14ac:dyDescent="0.35">
      <c r="B116" s="3" t="s">
        <v>111</v>
      </c>
      <c r="C116" s="16">
        <v>25.692641999999999</v>
      </c>
      <c r="D116" s="17">
        <v>15.2912</v>
      </c>
      <c r="E116" s="18">
        <f t="shared" si="2"/>
        <v>0.59515872287482152</v>
      </c>
      <c r="F116" s="37">
        <f t="shared" si="3"/>
        <v>34</v>
      </c>
    </row>
    <row r="117" spans="2:6" s="3" customFormat="1" ht="20" customHeight="1" x14ac:dyDescent="0.35">
      <c r="B117" s="3" t="s">
        <v>112</v>
      </c>
      <c r="C117" s="16">
        <v>35.876849999999997</v>
      </c>
      <c r="D117" s="17">
        <v>36.624293999999999</v>
      </c>
      <c r="E117" s="18">
        <f t="shared" si="2"/>
        <v>1.0208336016121817</v>
      </c>
      <c r="F117" s="37">
        <f t="shared" si="3"/>
        <v>114</v>
      </c>
    </row>
    <row r="118" spans="2:6" s="3" customFormat="1" ht="20" customHeight="1" x14ac:dyDescent="0.35">
      <c r="B118" s="3" t="s">
        <v>113</v>
      </c>
      <c r="C118" s="16">
        <v>56.347712999999999</v>
      </c>
      <c r="D118" s="17">
        <v>64.871799999999993</v>
      </c>
      <c r="E118" s="18">
        <f t="shared" si="2"/>
        <v>1.1512765389431154</v>
      </c>
      <c r="F118" s="37">
        <f t="shared" si="3"/>
        <v>166</v>
      </c>
    </row>
    <row r="119" spans="2:6" s="3" customFormat="1" ht="20" customHeight="1" x14ac:dyDescent="0.35">
      <c r="B119" s="3" t="s">
        <v>114</v>
      </c>
      <c r="C119" s="16">
        <v>41.912089999999999</v>
      </c>
      <c r="D119" s="17">
        <v>36.989249999999998</v>
      </c>
      <c r="E119" s="18">
        <f t="shared" si="2"/>
        <v>0.88254367653820176</v>
      </c>
      <c r="F119" s="37">
        <f t="shared" si="3"/>
        <v>116</v>
      </c>
    </row>
    <row r="120" spans="2:6" s="3" customFormat="1" ht="20" customHeight="1" x14ac:dyDescent="0.35">
      <c r="B120" s="3" t="s">
        <v>115</v>
      </c>
      <c r="C120" s="16">
        <v>32.628720000000001</v>
      </c>
      <c r="D120" s="17">
        <v>33.079895</v>
      </c>
      <c r="E120" s="18">
        <f t="shared" si="2"/>
        <v>1.0138275421162706</v>
      </c>
      <c r="F120" s="37">
        <f t="shared" si="3"/>
        <v>100</v>
      </c>
    </row>
    <row r="121" spans="2:6" s="3" customFormat="1" ht="20" customHeight="1" x14ac:dyDescent="0.35">
      <c r="B121" s="3" t="s">
        <v>205</v>
      </c>
      <c r="C121" s="16">
        <v>43.083793999999997</v>
      </c>
      <c r="D121" s="17">
        <v>48.692776000000002</v>
      </c>
      <c r="E121" s="18">
        <f t="shared" si="2"/>
        <v>1.1301877453039537</v>
      </c>
      <c r="F121" s="37">
        <f t="shared" si="3"/>
        <v>137</v>
      </c>
    </row>
    <row r="122" spans="2:6" s="3" customFormat="1" ht="20" customHeight="1" x14ac:dyDescent="0.35">
      <c r="B122" s="3" t="s">
        <v>116</v>
      </c>
      <c r="C122" s="16">
        <v>67.835130000000007</v>
      </c>
      <c r="D122" s="17">
        <v>37.007244</v>
      </c>
      <c r="E122" s="18">
        <f t="shared" si="2"/>
        <v>0.5455468869890866</v>
      </c>
      <c r="F122" s="37">
        <f t="shared" si="3"/>
        <v>117</v>
      </c>
    </row>
    <row r="123" spans="2:6" s="3" customFormat="1" ht="20" customHeight="1" x14ac:dyDescent="0.35">
      <c r="B123" s="3" t="s">
        <v>117</v>
      </c>
      <c r="C123" s="16">
        <v>20.658854000000002</v>
      </c>
      <c r="D123" s="17">
        <v>14.414216</v>
      </c>
      <c r="E123" s="18">
        <f t="shared" si="2"/>
        <v>0.69772582738616573</v>
      </c>
      <c r="F123" s="37">
        <f t="shared" si="3"/>
        <v>32</v>
      </c>
    </row>
    <row r="124" spans="2:6" s="3" customFormat="1" ht="20" customHeight="1" x14ac:dyDescent="0.35">
      <c r="B124" s="3" t="s">
        <v>118</v>
      </c>
      <c r="C124" s="16">
        <v>96.620940000000004</v>
      </c>
      <c r="D124" s="17">
        <v>106.75951000000001</v>
      </c>
      <c r="E124" s="18">
        <f t="shared" si="2"/>
        <v>1.1049313947887487</v>
      </c>
      <c r="F124" s="37">
        <f t="shared" si="3"/>
        <v>196</v>
      </c>
    </row>
    <row r="125" spans="2:6" s="3" customFormat="1" ht="20" customHeight="1" x14ac:dyDescent="0.35">
      <c r="B125" s="3" t="s">
        <v>119</v>
      </c>
      <c r="C125" s="16">
        <v>72.956059999999994</v>
      </c>
      <c r="D125" s="17">
        <v>59.293118</v>
      </c>
      <c r="E125" s="18">
        <f t="shared" si="2"/>
        <v>0.81272368601045619</v>
      </c>
      <c r="F125" s="37">
        <f t="shared" si="3"/>
        <v>155</v>
      </c>
    </row>
    <row r="126" spans="2:6" s="3" customFormat="1" ht="20" customHeight="1" x14ac:dyDescent="0.35">
      <c r="B126" s="3" t="s">
        <v>120</v>
      </c>
      <c r="C126" s="16">
        <v>83.086830000000006</v>
      </c>
      <c r="D126" s="17">
        <v>97.393079999999998</v>
      </c>
      <c r="E126" s="18">
        <f t="shared" si="2"/>
        <v>1.1721843281299815</v>
      </c>
      <c r="F126" s="37">
        <f t="shared" si="3"/>
        <v>190</v>
      </c>
    </row>
    <row r="127" spans="2:6" s="3" customFormat="1" ht="20" customHeight="1" x14ac:dyDescent="0.35">
      <c r="B127" s="3" t="s">
        <v>121</v>
      </c>
      <c r="C127" s="16">
        <v>12.045769999999999</v>
      </c>
      <c r="D127" s="17">
        <v>14.361105</v>
      </c>
      <c r="E127" s="18">
        <f t="shared" si="2"/>
        <v>1.1922114568018485</v>
      </c>
      <c r="F127" s="37">
        <f t="shared" si="3"/>
        <v>31</v>
      </c>
    </row>
    <row r="128" spans="2:6" s="3" customFormat="1" ht="20" customHeight="1" x14ac:dyDescent="0.35">
      <c r="B128" s="3" t="s">
        <v>122</v>
      </c>
      <c r="C128" s="16">
        <v>60.860095999999999</v>
      </c>
      <c r="D128" s="17">
        <v>58.304107999999999</v>
      </c>
      <c r="E128" s="18">
        <f t="shared" si="2"/>
        <v>0.95800223515914273</v>
      </c>
      <c r="F128" s="37">
        <f t="shared" si="3"/>
        <v>153</v>
      </c>
    </row>
    <row r="129" spans="2:6" s="3" customFormat="1" ht="20" customHeight="1" x14ac:dyDescent="0.35">
      <c r="B129" s="3" t="s">
        <v>123</v>
      </c>
      <c r="C129" s="16">
        <v>56.653748</v>
      </c>
      <c r="D129" s="17">
        <v>57.479754999999997</v>
      </c>
      <c r="E129" s="18">
        <f t="shared" si="2"/>
        <v>1.0145799179958932</v>
      </c>
      <c r="F129" s="37">
        <f t="shared" si="3"/>
        <v>152</v>
      </c>
    </row>
    <row r="130" spans="2:6" s="3" customFormat="1" ht="20" customHeight="1" x14ac:dyDescent="0.35">
      <c r="B130" s="3" t="s">
        <v>124</v>
      </c>
      <c r="C130" s="16">
        <v>28.693752</v>
      </c>
      <c r="D130" s="17">
        <v>27.407803000000001</v>
      </c>
      <c r="E130" s="18">
        <f t="shared" si="2"/>
        <v>0.95518365810089956</v>
      </c>
      <c r="F130" s="37">
        <f t="shared" si="3"/>
        <v>80</v>
      </c>
    </row>
    <row r="131" spans="2:6" s="3" customFormat="1" ht="20" customHeight="1" x14ac:dyDescent="0.35">
      <c r="B131" s="3" t="s">
        <v>125</v>
      </c>
      <c r="C131" s="16">
        <v>67.725610000000003</v>
      </c>
      <c r="D131" s="17">
        <v>93.913179999999997</v>
      </c>
      <c r="E131" s="18">
        <f t="shared" si="2"/>
        <v>1.3866716003000932</v>
      </c>
      <c r="F131" s="37">
        <f t="shared" si="3"/>
        <v>187</v>
      </c>
    </row>
    <row r="132" spans="2:6" s="3" customFormat="1" ht="20" customHeight="1" x14ac:dyDescent="0.35">
      <c r="B132" s="3" t="s">
        <v>126</v>
      </c>
      <c r="C132" s="16">
        <v>19.906078000000001</v>
      </c>
      <c r="D132" s="17">
        <v>12.803587</v>
      </c>
      <c r="E132" s="18">
        <f t="shared" si="2"/>
        <v>0.6431998809609808</v>
      </c>
      <c r="F132" s="37">
        <f t="shared" si="3"/>
        <v>27</v>
      </c>
    </row>
    <row r="133" spans="2:6" s="3" customFormat="1" ht="20" customHeight="1" x14ac:dyDescent="0.35">
      <c r="B133" s="3" t="s">
        <v>127</v>
      </c>
      <c r="C133" s="16">
        <v>4.6974999999999998</v>
      </c>
      <c r="D133" s="17">
        <v>3.7785343999999998</v>
      </c>
      <c r="E133" s="18">
        <f t="shared" si="2"/>
        <v>0.80437134646088349</v>
      </c>
      <c r="F133" s="37">
        <f t="shared" si="3"/>
        <v>4</v>
      </c>
    </row>
    <row r="134" spans="2:6" s="3" customFormat="1" ht="20" customHeight="1" x14ac:dyDescent="0.35">
      <c r="B134" s="3" t="s">
        <v>128</v>
      </c>
      <c r="C134" s="16">
        <v>23.709475999999999</v>
      </c>
      <c r="D134" s="17">
        <v>26.159683000000001</v>
      </c>
      <c r="E134" s="18">
        <f t="shared" si="2"/>
        <v>1.103342941868475</v>
      </c>
      <c r="F134" s="37">
        <f t="shared" si="3"/>
        <v>74</v>
      </c>
    </row>
    <row r="135" spans="2:6" s="3" customFormat="1" ht="20" customHeight="1" x14ac:dyDescent="0.35">
      <c r="B135" s="3" t="s">
        <v>129</v>
      </c>
      <c r="C135" s="16">
        <v>20.120681999999999</v>
      </c>
      <c r="D135" s="17">
        <v>23.496117000000002</v>
      </c>
      <c r="E135" s="18">
        <f t="shared" ref="E135:E198" si="4">D135/C135</f>
        <v>1.1677594725665861</v>
      </c>
      <c r="F135" s="37">
        <f t="shared" ref="F135:F198" si="5">RANK(D135,$D$6:$D$209,1)</f>
        <v>62</v>
      </c>
    </row>
    <row r="136" spans="2:6" s="3" customFormat="1" ht="20" customHeight="1" x14ac:dyDescent="0.35">
      <c r="B136" s="3" t="s">
        <v>130</v>
      </c>
      <c r="C136" s="16">
        <v>45.260993999999997</v>
      </c>
      <c r="D136" s="17">
        <v>59.121806999999997</v>
      </c>
      <c r="E136" s="18">
        <f t="shared" si="4"/>
        <v>1.3062419044530926</v>
      </c>
      <c r="F136" s="37">
        <f t="shared" si="5"/>
        <v>154</v>
      </c>
    </row>
    <row r="137" spans="2:6" s="3" customFormat="1" ht="20" customHeight="1" x14ac:dyDescent="0.35">
      <c r="B137" s="3" t="s">
        <v>131</v>
      </c>
      <c r="C137" s="16">
        <v>20.160913000000001</v>
      </c>
      <c r="D137" s="17">
        <v>21.862103000000001</v>
      </c>
      <c r="E137" s="18">
        <f t="shared" si="4"/>
        <v>1.0843806031998651</v>
      </c>
      <c r="F137" s="37">
        <f t="shared" si="5"/>
        <v>58</v>
      </c>
    </row>
    <row r="138" spans="2:6" s="3" customFormat="1" ht="20" customHeight="1" x14ac:dyDescent="0.35">
      <c r="B138" s="3" t="s">
        <v>132</v>
      </c>
      <c r="C138" s="16">
        <v>63.875377999999998</v>
      </c>
      <c r="D138" s="17">
        <v>72.511510000000001</v>
      </c>
      <c r="E138" s="18">
        <f t="shared" si="4"/>
        <v>1.1352028319895031</v>
      </c>
      <c r="F138" s="37">
        <f t="shared" si="5"/>
        <v>172</v>
      </c>
    </row>
    <row r="139" spans="2:6" s="3" customFormat="1" ht="20" customHeight="1" x14ac:dyDescent="0.35">
      <c r="B139" s="3" t="s">
        <v>133</v>
      </c>
      <c r="C139" s="16">
        <v>121.56381</v>
      </c>
      <c r="D139" s="17">
        <v>98.486170000000001</v>
      </c>
      <c r="E139" s="18">
        <f t="shared" si="4"/>
        <v>0.81016027714169203</v>
      </c>
      <c r="F139" s="37">
        <f t="shared" si="5"/>
        <v>192</v>
      </c>
    </row>
    <row r="140" spans="2:6" s="3" customFormat="1" ht="20" customHeight="1" x14ac:dyDescent="0.35">
      <c r="B140" s="3" t="s">
        <v>134</v>
      </c>
      <c r="C140" s="16">
        <v>20.116634000000001</v>
      </c>
      <c r="D140" s="17">
        <v>22.437908</v>
      </c>
      <c r="E140" s="18">
        <f t="shared" si="4"/>
        <v>1.1153907756138526</v>
      </c>
      <c r="F140" s="37">
        <f t="shared" si="5"/>
        <v>59</v>
      </c>
    </row>
    <row r="141" spans="2:6" s="3" customFormat="1" ht="20" customHeight="1" x14ac:dyDescent="0.35">
      <c r="B141" s="3" t="s">
        <v>135</v>
      </c>
      <c r="C141" s="16">
        <v>7.1877703999999998</v>
      </c>
      <c r="D141" s="17">
        <v>3.7867649999999999</v>
      </c>
      <c r="E141" s="18">
        <f t="shared" si="4"/>
        <v>0.52683444089978171</v>
      </c>
      <c r="F141" s="37">
        <f t="shared" si="5"/>
        <v>5</v>
      </c>
    </row>
    <row r="142" spans="2:6" s="3" customFormat="1" ht="20" customHeight="1" x14ac:dyDescent="0.35">
      <c r="B142" s="3" t="s">
        <v>136</v>
      </c>
      <c r="C142" s="16">
        <v>149.53676999999999</v>
      </c>
      <c r="D142" s="17">
        <v>127.02209000000001</v>
      </c>
      <c r="E142" s="18">
        <f t="shared" si="4"/>
        <v>0.84943716518686352</v>
      </c>
      <c r="F142" s="37">
        <f t="shared" si="5"/>
        <v>201</v>
      </c>
    </row>
    <row r="143" spans="2:6" s="3" customFormat="1" ht="20" customHeight="1" x14ac:dyDescent="0.35">
      <c r="B143" s="3" t="s">
        <v>137</v>
      </c>
      <c r="C143" s="16">
        <v>78.318669999999997</v>
      </c>
      <c r="D143" s="17">
        <v>94.420749999999998</v>
      </c>
      <c r="E143" s="18">
        <f t="shared" si="4"/>
        <v>1.2055969540851499</v>
      </c>
      <c r="F143" s="37">
        <f t="shared" si="5"/>
        <v>188</v>
      </c>
    </row>
    <row r="144" spans="2:6" s="3" customFormat="1" ht="20" customHeight="1" x14ac:dyDescent="0.35">
      <c r="B144" s="3" t="s">
        <v>138</v>
      </c>
      <c r="C144" s="16">
        <v>16.610921999999999</v>
      </c>
      <c r="D144" s="17">
        <v>23.603449999999999</v>
      </c>
      <c r="E144" s="18">
        <f t="shared" si="4"/>
        <v>1.4209596553400228</v>
      </c>
      <c r="F144" s="37">
        <f t="shared" si="5"/>
        <v>63</v>
      </c>
    </row>
    <row r="145" spans="2:6" s="3" customFormat="1" ht="20" customHeight="1" x14ac:dyDescent="0.35">
      <c r="B145" s="3" t="s">
        <v>139</v>
      </c>
      <c r="C145" s="16">
        <v>97.361059999999995</v>
      </c>
      <c r="D145" s="17">
        <v>89.143379999999993</v>
      </c>
      <c r="E145" s="18">
        <f t="shared" si="4"/>
        <v>0.91559582444973375</v>
      </c>
      <c r="F145" s="37">
        <f t="shared" si="5"/>
        <v>186</v>
      </c>
    </row>
    <row r="146" spans="2:6" s="3" customFormat="1" ht="20" customHeight="1" x14ac:dyDescent="0.35">
      <c r="B146" s="3" t="s">
        <v>140</v>
      </c>
      <c r="C146" s="16">
        <v>19.511134999999999</v>
      </c>
      <c r="D146" s="17">
        <v>15.521701999999999</v>
      </c>
      <c r="E146" s="18">
        <f t="shared" si="4"/>
        <v>0.79553044966374331</v>
      </c>
      <c r="F146" s="37">
        <f t="shared" si="5"/>
        <v>36</v>
      </c>
    </row>
    <row r="147" spans="2:6" s="3" customFormat="1" ht="20" customHeight="1" x14ac:dyDescent="0.35">
      <c r="B147" s="3" t="s">
        <v>141</v>
      </c>
      <c r="C147" s="16">
        <v>22.472802999999999</v>
      </c>
      <c r="D147" s="17">
        <v>24.617533000000002</v>
      </c>
      <c r="E147" s="18">
        <f t="shared" si="4"/>
        <v>1.0954366929661601</v>
      </c>
      <c r="F147" s="37">
        <f t="shared" si="5"/>
        <v>66</v>
      </c>
    </row>
    <row r="148" spans="2:6" s="3" customFormat="1" ht="20" customHeight="1" x14ac:dyDescent="0.35">
      <c r="B148" s="3" t="s">
        <v>142</v>
      </c>
      <c r="C148" s="16">
        <v>20.839907</v>
      </c>
      <c r="D148" s="17">
        <v>19.440709999999999</v>
      </c>
      <c r="E148" s="18">
        <f t="shared" si="4"/>
        <v>0.93285972917249582</v>
      </c>
      <c r="F148" s="37">
        <f t="shared" si="5"/>
        <v>52</v>
      </c>
    </row>
    <row r="149" spans="2:6" s="3" customFormat="1" ht="20" customHeight="1" x14ac:dyDescent="0.35">
      <c r="B149" s="3" t="s">
        <v>143</v>
      </c>
      <c r="C149" s="16">
        <v>30.130372999999999</v>
      </c>
      <c r="D149" s="17">
        <v>27.377583999999999</v>
      </c>
      <c r="E149" s="18">
        <f t="shared" si="4"/>
        <v>0.90863740717713648</v>
      </c>
      <c r="F149" s="37">
        <f t="shared" si="5"/>
        <v>79</v>
      </c>
    </row>
    <row r="150" spans="2:6" s="3" customFormat="1" ht="20" customHeight="1" x14ac:dyDescent="0.35">
      <c r="B150" s="3" t="s">
        <v>144</v>
      </c>
      <c r="C150" s="16">
        <v>46.011223000000001</v>
      </c>
      <c r="D150" s="17">
        <v>43.930346999999998</v>
      </c>
      <c r="E150" s="18">
        <f t="shared" si="4"/>
        <v>0.95477459923201768</v>
      </c>
      <c r="F150" s="37">
        <f t="shared" si="5"/>
        <v>128</v>
      </c>
    </row>
    <row r="151" spans="2:6" s="3" customFormat="1" ht="20" customHeight="1" x14ac:dyDescent="0.35">
      <c r="B151" s="3" t="s">
        <v>145</v>
      </c>
      <c r="C151" s="16">
        <v>52.218746000000003</v>
      </c>
      <c r="D151" s="17">
        <v>38.739117</v>
      </c>
      <c r="E151" s="18">
        <f t="shared" si="4"/>
        <v>0.74186226149513435</v>
      </c>
      <c r="F151" s="37">
        <f t="shared" si="5"/>
        <v>122</v>
      </c>
    </row>
    <row r="152" spans="2:6" s="3" customFormat="1" ht="20" customHeight="1" x14ac:dyDescent="0.35">
      <c r="B152" s="3" t="s">
        <v>146</v>
      </c>
      <c r="C152" s="16">
        <v>12.296224</v>
      </c>
      <c r="D152" s="17">
        <v>7.7307034000000003</v>
      </c>
      <c r="E152" s="18">
        <f t="shared" si="4"/>
        <v>0.62870547901534646</v>
      </c>
      <c r="F152" s="37">
        <f t="shared" si="5"/>
        <v>14</v>
      </c>
    </row>
    <row r="153" spans="2:6" s="3" customFormat="1" ht="20" customHeight="1" x14ac:dyDescent="0.35">
      <c r="B153" s="3" t="s">
        <v>147</v>
      </c>
      <c r="C153" s="16">
        <v>5.5236334999999999</v>
      </c>
      <c r="D153" s="17">
        <v>5.8687706000000004</v>
      </c>
      <c r="E153" s="18">
        <f t="shared" si="4"/>
        <v>1.0624837075088347</v>
      </c>
      <c r="F153" s="37">
        <f t="shared" si="5"/>
        <v>9</v>
      </c>
    </row>
    <row r="154" spans="2:6" s="3" customFormat="1" ht="20" customHeight="1" x14ac:dyDescent="0.35">
      <c r="B154" s="3" t="s">
        <v>148</v>
      </c>
      <c r="C154" s="16">
        <v>160.89973000000001</v>
      </c>
      <c r="D154" s="17">
        <v>128.86061000000001</v>
      </c>
      <c r="E154" s="18">
        <f t="shared" si="4"/>
        <v>0.80087524074776262</v>
      </c>
      <c r="F154" s="37">
        <f t="shared" si="5"/>
        <v>202</v>
      </c>
    </row>
    <row r="155" spans="2:6" s="3" customFormat="1" ht="20" customHeight="1" x14ac:dyDescent="0.35">
      <c r="B155" s="3" t="s">
        <v>149</v>
      </c>
      <c r="C155" s="16">
        <v>53.093426000000001</v>
      </c>
      <c r="D155" s="17">
        <v>38.557989999999997</v>
      </c>
      <c r="E155" s="18">
        <f t="shared" si="4"/>
        <v>0.72622908154391841</v>
      </c>
      <c r="F155" s="37">
        <f t="shared" si="5"/>
        <v>120</v>
      </c>
    </row>
    <row r="156" spans="2:6" s="3" customFormat="1" ht="20" customHeight="1" x14ac:dyDescent="0.35">
      <c r="B156" s="3" t="s">
        <v>150</v>
      </c>
      <c r="C156" s="16">
        <v>59.744860000000003</v>
      </c>
      <c r="D156" s="17">
        <v>31.80199</v>
      </c>
      <c r="E156" s="18">
        <f t="shared" si="4"/>
        <v>0.53229666953776444</v>
      </c>
      <c r="F156" s="37">
        <f t="shared" si="5"/>
        <v>93</v>
      </c>
    </row>
    <row r="157" spans="2:6" s="3" customFormat="1" ht="20" customHeight="1" x14ac:dyDescent="0.35">
      <c r="B157" s="3" t="s">
        <v>151</v>
      </c>
      <c r="C157" s="16">
        <v>23.830829999999999</v>
      </c>
      <c r="D157" s="17">
        <v>29.246744</v>
      </c>
      <c r="E157" s="18">
        <f t="shared" si="4"/>
        <v>1.2272650176263269</v>
      </c>
      <c r="F157" s="37">
        <f t="shared" si="5"/>
        <v>84</v>
      </c>
    </row>
    <row r="158" spans="2:6" s="3" customFormat="1" ht="20" customHeight="1" x14ac:dyDescent="0.35">
      <c r="B158" s="3" t="s">
        <v>152</v>
      </c>
      <c r="C158" s="16">
        <v>17.015898</v>
      </c>
      <c r="D158" s="17">
        <v>19.102962000000002</v>
      </c>
      <c r="E158" s="18">
        <f t="shared" si="4"/>
        <v>1.1226537676706807</v>
      </c>
      <c r="F158" s="37">
        <f t="shared" si="5"/>
        <v>49</v>
      </c>
    </row>
    <row r="159" spans="2:6" s="3" customFormat="1" ht="20" customHeight="1" x14ac:dyDescent="0.35">
      <c r="B159" s="3" t="s">
        <v>153</v>
      </c>
      <c r="C159" s="16">
        <v>33.198563</v>
      </c>
      <c r="D159" s="17">
        <v>39.696067999999997</v>
      </c>
      <c r="E159" s="18">
        <f t="shared" si="4"/>
        <v>1.1957164531488906</v>
      </c>
      <c r="F159" s="37">
        <f t="shared" si="5"/>
        <v>123</v>
      </c>
    </row>
    <row r="160" spans="2:6" s="3" customFormat="1" ht="20" customHeight="1" x14ac:dyDescent="0.35">
      <c r="B160" s="3" t="s">
        <v>154</v>
      </c>
      <c r="C160" s="16">
        <v>45.267463999999997</v>
      </c>
      <c r="D160" s="17">
        <v>49.320520000000002</v>
      </c>
      <c r="E160" s="18">
        <f t="shared" si="4"/>
        <v>1.0895357424926655</v>
      </c>
      <c r="F160" s="37">
        <f t="shared" si="5"/>
        <v>139</v>
      </c>
    </row>
    <row r="161" spans="2:6" s="3" customFormat="1" ht="20" customHeight="1" x14ac:dyDescent="0.35">
      <c r="B161" s="3" t="s">
        <v>155</v>
      </c>
      <c r="C161" s="16">
        <v>26.374352999999999</v>
      </c>
      <c r="D161" s="17">
        <v>29.327764999999999</v>
      </c>
      <c r="E161" s="18">
        <f t="shared" si="4"/>
        <v>1.111980453131874</v>
      </c>
      <c r="F161" s="37">
        <f t="shared" si="5"/>
        <v>86</v>
      </c>
    </row>
    <row r="162" spans="2:6" s="3" customFormat="1" ht="20" customHeight="1" x14ac:dyDescent="0.35">
      <c r="B162" s="3" t="s">
        <v>156</v>
      </c>
      <c r="C162" s="16">
        <v>7.1544847000000003</v>
      </c>
      <c r="D162" s="17">
        <v>7.9582252999999996</v>
      </c>
      <c r="E162" s="18">
        <f t="shared" si="4"/>
        <v>1.1123408091151554</v>
      </c>
      <c r="F162" s="37">
        <f t="shared" si="5"/>
        <v>16</v>
      </c>
    </row>
    <row r="163" spans="2:6" s="3" customFormat="1" ht="20" customHeight="1" x14ac:dyDescent="0.35">
      <c r="B163" s="3" t="s">
        <v>157</v>
      </c>
      <c r="C163" s="16">
        <v>39.360146</v>
      </c>
      <c r="D163" s="17">
        <v>53.900410000000001</v>
      </c>
      <c r="E163" s="18">
        <f t="shared" si="4"/>
        <v>1.3694159061300231</v>
      </c>
      <c r="F163" s="37">
        <f t="shared" si="5"/>
        <v>147</v>
      </c>
    </row>
    <row r="164" spans="2:6" s="3" customFormat="1" ht="20" customHeight="1" x14ac:dyDescent="0.35">
      <c r="B164" s="3" t="s">
        <v>158</v>
      </c>
      <c r="C164" s="16">
        <v>136.45887999999999</v>
      </c>
      <c r="D164" s="17">
        <v>109.83766</v>
      </c>
      <c r="E164" s="18">
        <f t="shared" si="4"/>
        <v>0.80491397848201596</v>
      </c>
      <c r="F164" s="37">
        <f t="shared" si="5"/>
        <v>198</v>
      </c>
    </row>
    <row r="165" spans="2:6" s="3" customFormat="1" ht="20" customHeight="1" x14ac:dyDescent="0.35">
      <c r="B165" s="3" t="s">
        <v>159</v>
      </c>
      <c r="C165" s="16">
        <v>35.076434999999996</v>
      </c>
      <c r="D165" s="17">
        <v>41.498399999999997</v>
      </c>
      <c r="E165" s="18">
        <f t="shared" si="4"/>
        <v>1.1830848830561032</v>
      </c>
      <c r="F165" s="37">
        <f t="shared" si="5"/>
        <v>124</v>
      </c>
    </row>
    <row r="166" spans="2:6" s="3" customFormat="1" ht="20" customHeight="1" x14ac:dyDescent="0.35">
      <c r="B166" s="3" t="s">
        <v>160</v>
      </c>
      <c r="C166" s="16">
        <v>91.342609999999993</v>
      </c>
      <c r="D166" s="17">
        <v>69.449809999999999</v>
      </c>
      <c r="E166" s="18">
        <f t="shared" si="4"/>
        <v>0.76032215414032955</v>
      </c>
      <c r="F166" s="37">
        <f t="shared" si="5"/>
        <v>169</v>
      </c>
    </row>
    <row r="167" spans="2:6" s="3" customFormat="1" ht="20" customHeight="1" x14ac:dyDescent="0.35">
      <c r="B167" s="3" t="s">
        <v>161</v>
      </c>
      <c r="C167" s="16">
        <v>34.985720000000001</v>
      </c>
      <c r="D167" s="17">
        <v>34.808712</v>
      </c>
      <c r="E167" s="18">
        <f t="shared" si="4"/>
        <v>0.99494056432167177</v>
      </c>
      <c r="F167" s="37">
        <f t="shared" si="5"/>
        <v>107</v>
      </c>
    </row>
    <row r="168" spans="2:6" s="3" customFormat="1" ht="20" customHeight="1" x14ac:dyDescent="0.35">
      <c r="B168" s="3" t="s">
        <v>162</v>
      </c>
      <c r="C168" s="16">
        <v>26.950206999999999</v>
      </c>
      <c r="D168" s="17">
        <v>34.301422000000002</v>
      </c>
      <c r="E168" s="18">
        <f t="shared" si="4"/>
        <v>1.272770261096696</v>
      </c>
      <c r="F168" s="37">
        <f t="shared" si="5"/>
        <v>105</v>
      </c>
    </row>
    <row r="169" spans="2:6" s="3" customFormat="1" ht="20" customHeight="1" x14ac:dyDescent="0.35">
      <c r="B169" s="3" t="s">
        <v>163</v>
      </c>
      <c r="C169" s="16">
        <v>19.226980000000001</v>
      </c>
      <c r="D169" s="17">
        <v>18.207129999999999</v>
      </c>
      <c r="E169" s="18">
        <f t="shared" si="4"/>
        <v>0.94695734847594359</v>
      </c>
      <c r="F169" s="37">
        <f t="shared" si="5"/>
        <v>44</v>
      </c>
    </row>
    <row r="170" spans="2:6" s="3" customFormat="1" ht="20" customHeight="1" x14ac:dyDescent="0.35">
      <c r="B170" s="3" t="s">
        <v>164</v>
      </c>
      <c r="C170" s="16">
        <v>53.482199999999999</v>
      </c>
      <c r="D170" s="17">
        <v>38.313133000000001</v>
      </c>
      <c r="E170" s="18">
        <f t="shared" si="4"/>
        <v>0.7163716713224213</v>
      </c>
      <c r="F170" s="37">
        <f t="shared" si="5"/>
        <v>119</v>
      </c>
    </row>
    <row r="171" spans="2:6" s="3" customFormat="1" ht="20" customHeight="1" x14ac:dyDescent="0.35">
      <c r="B171" s="3" t="s">
        <v>165</v>
      </c>
      <c r="C171" s="16">
        <v>23.501899999999999</v>
      </c>
      <c r="D171" s="17">
        <v>17.514589999999998</v>
      </c>
      <c r="E171" s="18">
        <f t="shared" si="4"/>
        <v>0.74524144856373309</v>
      </c>
      <c r="F171" s="37">
        <f t="shared" si="5"/>
        <v>41</v>
      </c>
    </row>
    <row r="172" spans="2:6" s="3" customFormat="1" ht="20" customHeight="1" x14ac:dyDescent="0.35">
      <c r="B172" s="3" t="s">
        <v>166</v>
      </c>
      <c r="C172" s="16">
        <v>26.735240000000001</v>
      </c>
      <c r="D172" s="17">
        <v>35.650257000000003</v>
      </c>
      <c r="E172" s="18">
        <f t="shared" si="4"/>
        <v>1.3334556562798763</v>
      </c>
      <c r="F172" s="37">
        <f t="shared" si="5"/>
        <v>112</v>
      </c>
    </row>
    <row r="173" spans="2:6" s="3" customFormat="1" ht="20" customHeight="1" x14ac:dyDescent="0.35">
      <c r="B173" s="3" t="s">
        <v>167</v>
      </c>
      <c r="C173" s="16">
        <v>7.2929079999999997</v>
      </c>
      <c r="D173" s="17">
        <v>7.7685437000000004</v>
      </c>
      <c r="E173" s="18">
        <f t="shared" si="4"/>
        <v>1.0652189359854807</v>
      </c>
      <c r="F173" s="37">
        <f t="shared" si="5"/>
        <v>15</v>
      </c>
    </row>
    <row r="174" spans="2:6" s="3" customFormat="1" ht="20" customHeight="1" x14ac:dyDescent="0.35">
      <c r="B174" s="3" t="s">
        <v>168</v>
      </c>
      <c r="C174" s="16">
        <v>75.493719999999996</v>
      </c>
      <c r="D174" s="17">
        <v>59.938830000000003</v>
      </c>
      <c r="E174" s="18">
        <f t="shared" si="4"/>
        <v>0.79395782854520891</v>
      </c>
      <c r="F174" s="37">
        <f t="shared" si="5"/>
        <v>156</v>
      </c>
    </row>
    <row r="175" spans="2:6" s="3" customFormat="1" ht="20" customHeight="1" x14ac:dyDescent="0.35">
      <c r="B175" s="3" t="s">
        <v>169</v>
      </c>
      <c r="C175" s="16">
        <v>27.917341</v>
      </c>
      <c r="D175" s="17">
        <v>25.935500000000001</v>
      </c>
      <c r="E175" s="18">
        <f t="shared" si="4"/>
        <v>0.92901039536680807</v>
      </c>
      <c r="F175" s="37">
        <f t="shared" si="5"/>
        <v>71</v>
      </c>
    </row>
    <row r="176" spans="2:6" s="3" customFormat="1" ht="20" customHeight="1" x14ac:dyDescent="0.35">
      <c r="B176" s="3" t="s">
        <v>170</v>
      </c>
      <c r="C176" s="16">
        <v>23.601624000000001</v>
      </c>
      <c r="D176" s="17">
        <v>25.799613999999998</v>
      </c>
      <c r="E176" s="18">
        <f t="shared" si="4"/>
        <v>1.0931287609700078</v>
      </c>
      <c r="F176" s="37">
        <f t="shared" si="5"/>
        <v>70</v>
      </c>
    </row>
    <row r="177" spans="2:6" s="3" customFormat="1" ht="20" customHeight="1" x14ac:dyDescent="0.35">
      <c r="B177" s="3" t="s">
        <v>171</v>
      </c>
      <c r="C177" s="16">
        <v>11.712424</v>
      </c>
      <c r="D177" s="17">
        <v>8.0812019999999993</v>
      </c>
      <c r="E177" s="18">
        <f t="shared" si="4"/>
        <v>0.68996836180110954</v>
      </c>
      <c r="F177" s="37">
        <f t="shared" si="5"/>
        <v>17</v>
      </c>
    </row>
    <row r="178" spans="2:6" s="3" customFormat="1" ht="20" customHeight="1" x14ac:dyDescent="0.35">
      <c r="B178" s="3" t="s">
        <v>172</v>
      </c>
      <c r="C178" s="16">
        <v>40.561183999999997</v>
      </c>
      <c r="D178" s="17">
        <v>32.017302999999998</v>
      </c>
      <c r="E178" s="18">
        <f t="shared" si="4"/>
        <v>0.78935819526372797</v>
      </c>
      <c r="F178" s="37">
        <f t="shared" si="5"/>
        <v>94</v>
      </c>
    </row>
    <row r="179" spans="2:6" s="3" customFormat="1" ht="20" customHeight="1" x14ac:dyDescent="0.35">
      <c r="B179" s="3" t="s">
        <v>173</v>
      </c>
      <c r="C179" s="16">
        <v>62.501938000000003</v>
      </c>
      <c r="D179" s="17">
        <v>88.728065000000001</v>
      </c>
      <c r="E179" s="18">
        <f t="shared" si="4"/>
        <v>1.4196050208875122</v>
      </c>
      <c r="F179" s="37">
        <f t="shared" si="5"/>
        <v>185</v>
      </c>
    </row>
    <row r="180" spans="2:6" s="3" customFormat="1" ht="20" customHeight="1" x14ac:dyDescent="0.35">
      <c r="B180" s="3" t="s">
        <v>174</v>
      </c>
      <c r="C180" s="16">
        <v>45.302177</v>
      </c>
      <c r="D180" s="17">
        <v>45.378019999999999</v>
      </c>
      <c r="E180" s="18">
        <f t="shared" si="4"/>
        <v>1.0016741579549255</v>
      </c>
      <c r="F180" s="37">
        <f t="shared" si="5"/>
        <v>133</v>
      </c>
    </row>
    <row r="181" spans="2:6" s="3" customFormat="1" ht="20" customHeight="1" x14ac:dyDescent="0.35">
      <c r="B181" s="3" t="s">
        <v>175</v>
      </c>
      <c r="C181" s="16">
        <v>6.1644907</v>
      </c>
      <c r="D181" s="17">
        <v>2.8009309999999998</v>
      </c>
      <c r="E181" s="18">
        <f t="shared" si="4"/>
        <v>0.45436535414028606</v>
      </c>
      <c r="F181" s="37">
        <f t="shared" si="5"/>
        <v>2</v>
      </c>
    </row>
    <row r="182" spans="2:6" s="3" customFormat="1" ht="20" customHeight="1" x14ac:dyDescent="0.35">
      <c r="B182" s="3" t="s">
        <v>176</v>
      </c>
      <c r="C182" s="16">
        <v>12.331235</v>
      </c>
      <c r="D182" s="17">
        <v>7.0495939999999999</v>
      </c>
      <c r="E182" s="18">
        <f t="shared" si="4"/>
        <v>0.57168596657188031</v>
      </c>
      <c r="F182" s="37">
        <f t="shared" si="5"/>
        <v>12</v>
      </c>
    </row>
    <row r="183" spans="2:6" s="3" customFormat="1" ht="20" customHeight="1" x14ac:dyDescent="0.35">
      <c r="B183" s="3" t="s">
        <v>177</v>
      </c>
      <c r="C183" s="16">
        <v>110.66696</v>
      </c>
      <c r="D183" s="17">
        <v>99.266270000000006</v>
      </c>
      <c r="E183" s="18">
        <f t="shared" si="4"/>
        <v>0.89698198992725564</v>
      </c>
      <c r="F183" s="37">
        <f t="shared" si="5"/>
        <v>193</v>
      </c>
    </row>
    <row r="184" spans="2:6" s="3" customFormat="1" ht="20" customHeight="1" x14ac:dyDescent="0.35">
      <c r="B184" s="3" t="s">
        <v>178</v>
      </c>
      <c r="C184" s="16">
        <v>30.613800000000001</v>
      </c>
      <c r="D184" s="17">
        <v>29.307870000000001</v>
      </c>
      <c r="E184" s="18">
        <f t="shared" si="4"/>
        <v>0.95734178703721851</v>
      </c>
      <c r="F184" s="37">
        <f t="shared" si="5"/>
        <v>85</v>
      </c>
    </row>
    <row r="185" spans="2:6" s="3" customFormat="1" ht="20" customHeight="1" x14ac:dyDescent="0.35">
      <c r="B185" s="3" t="s">
        <v>179</v>
      </c>
      <c r="C185" s="16">
        <v>96.290779999999998</v>
      </c>
      <c r="D185" s="17">
        <v>115.84625</v>
      </c>
      <c r="E185" s="18">
        <f t="shared" si="4"/>
        <v>1.203087668414359</v>
      </c>
      <c r="F185" s="37">
        <f t="shared" si="5"/>
        <v>199</v>
      </c>
    </row>
    <row r="186" spans="2:6" s="3" customFormat="1" ht="20" customHeight="1" x14ac:dyDescent="0.35">
      <c r="B186" s="3" t="s">
        <v>180</v>
      </c>
      <c r="C186" s="16">
        <v>18.679576999999998</v>
      </c>
      <c r="D186" s="17">
        <v>21.046530000000001</v>
      </c>
      <c r="E186" s="18">
        <f t="shared" si="4"/>
        <v>1.126713415405499</v>
      </c>
      <c r="F186" s="37">
        <f t="shared" si="5"/>
        <v>55</v>
      </c>
    </row>
    <row r="187" spans="2:6" s="3" customFormat="1" ht="20" customHeight="1" x14ac:dyDescent="0.35">
      <c r="B187" s="3" t="s">
        <v>181</v>
      </c>
      <c r="C187" s="16">
        <v>41.076495999999999</v>
      </c>
      <c r="D187" s="17">
        <v>33.070362000000003</v>
      </c>
      <c r="E187" s="18">
        <f t="shared" si="4"/>
        <v>0.80509208964659507</v>
      </c>
      <c r="F187" s="37">
        <f t="shared" si="5"/>
        <v>99</v>
      </c>
    </row>
    <row r="188" spans="2:6" s="3" customFormat="1" ht="20" customHeight="1" x14ac:dyDescent="0.35">
      <c r="B188" s="3" t="s">
        <v>182</v>
      </c>
      <c r="C188" s="16">
        <v>34.699005</v>
      </c>
      <c r="D188" s="17">
        <v>42.683014</v>
      </c>
      <c r="E188" s="18">
        <f t="shared" si="4"/>
        <v>1.2300933124739455</v>
      </c>
      <c r="F188" s="37">
        <f t="shared" si="5"/>
        <v>126</v>
      </c>
    </row>
    <row r="189" spans="2:6" s="3" customFormat="1" ht="20" customHeight="1" x14ac:dyDescent="0.35">
      <c r="B189" s="3" t="s">
        <v>183</v>
      </c>
      <c r="C189" s="16">
        <v>15.9711275</v>
      </c>
      <c r="D189" s="17">
        <v>16.606665</v>
      </c>
      <c r="E189" s="18">
        <f t="shared" si="4"/>
        <v>1.0397929012838949</v>
      </c>
      <c r="F189" s="37">
        <f t="shared" si="5"/>
        <v>37</v>
      </c>
    </row>
    <row r="190" spans="2:6" s="3" customFormat="1" ht="20" customHeight="1" x14ac:dyDescent="0.35">
      <c r="B190" s="3" t="s">
        <v>184</v>
      </c>
      <c r="C190" s="16">
        <v>24.324835</v>
      </c>
      <c r="D190" s="17">
        <v>26.114553000000001</v>
      </c>
      <c r="E190" s="18">
        <f t="shared" si="4"/>
        <v>1.0735757508735415</v>
      </c>
      <c r="F190" s="37">
        <f t="shared" si="5"/>
        <v>73</v>
      </c>
    </row>
    <row r="191" spans="2:6" s="3" customFormat="1" ht="20" customHeight="1" x14ac:dyDescent="0.35">
      <c r="B191" s="3" t="s">
        <v>185</v>
      </c>
      <c r="C191" s="16">
        <v>48.514865999999998</v>
      </c>
      <c r="D191" s="17">
        <v>49.812725</v>
      </c>
      <c r="E191" s="18">
        <f t="shared" si="4"/>
        <v>1.0267517795473249</v>
      </c>
      <c r="F191" s="37">
        <f t="shared" si="5"/>
        <v>140</v>
      </c>
    </row>
    <row r="192" spans="2:6" s="3" customFormat="1" ht="20" customHeight="1" x14ac:dyDescent="0.35">
      <c r="B192" s="3" t="s">
        <v>186</v>
      </c>
      <c r="C192" s="16">
        <v>76.329949999999997</v>
      </c>
      <c r="D192" s="17">
        <v>63.430594999999997</v>
      </c>
      <c r="E192" s="18">
        <f t="shared" si="4"/>
        <v>0.83100532621860745</v>
      </c>
      <c r="F192" s="37">
        <f t="shared" si="5"/>
        <v>163</v>
      </c>
    </row>
    <row r="193" spans="2:6" s="3" customFormat="1" ht="20" customHeight="1" x14ac:dyDescent="0.35">
      <c r="B193" s="3" t="s">
        <v>187</v>
      </c>
      <c r="C193" s="16">
        <v>62.350143000000003</v>
      </c>
      <c r="D193" s="17">
        <v>50.069949999999999</v>
      </c>
      <c r="E193" s="18">
        <f t="shared" si="4"/>
        <v>0.80304466984141476</v>
      </c>
      <c r="F193" s="37">
        <f t="shared" si="5"/>
        <v>141</v>
      </c>
    </row>
    <row r="194" spans="2:6" s="3" customFormat="1" ht="20" customHeight="1" x14ac:dyDescent="0.35">
      <c r="B194" s="3" t="s">
        <v>188</v>
      </c>
      <c r="C194" s="16">
        <v>101.43711</v>
      </c>
      <c r="D194" s="17">
        <v>97.592169999999996</v>
      </c>
      <c r="E194" s="18">
        <f t="shared" si="4"/>
        <v>0.9620953317774924</v>
      </c>
      <c r="F194" s="37">
        <f t="shared" si="5"/>
        <v>191</v>
      </c>
    </row>
    <row r="195" spans="2:6" s="3" customFormat="1" ht="20" customHeight="1" x14ac:dyDescent="0.35">
      <c r="B195" s="3" t="s">
        <v>189</v>
      </c>
      <c r="C195" s="16">
        <v>20.476579999999998</v>
      </c>
      <c r="D195" s="17">
        <v>21.753219999999999</v>
      </c>
      <c r="E195" s="18">
        <f t="shared" si="4"/>
        <v>1.0623463488531777</v>
      </c>
      <c r="F195" s="37">
        <f t="shared" si="5"/>
        <v>57</v>
      </c>
    </row>
    <row r="196" spans="2:6" s="3" customFormat="1" ht="20" customHeight="1" x14ac:dyDescent="0.35">
      <c r="B196" s="3" t="s">
        <v>190</v>
      </c>
      <c r="C196" s="16">
        <v>21.995460000000001</v>
      </c>
      <c r="D196" s="17">
        <v>26.070377000000001</v>
      </c>
      <c r="E196" s="18">
        <f t="shared" si="4"/>
        <v>1.1852617312845468</v>
      </c>
      <c r="F196" s="37">
        <f t="shared" si="5"/>
        <v>72</v>
      </c>
    </row>
    <row r="197" spans="2:6" s="3" customFormat="1" ht="20" customHeight="1" x14ac:dyDescent="0.35">
      <c r="B197" s="3" t="s">
        <v>191</v>
      </c>
      <c r="C197" s="16">
        <v>74.528270000000006</v>
      </c>
      <c r="D197" s="17">
        <v>56.722534000000003</v>
      </c>
      <c r="E197" s="18">
        <f t="shared" si="4"/>
        <v>0.76108749069312887</v>
      </c>
      <c r="F197" s="37">
        <f t="shared" si="5"/>
        <v>150</v>
      </c>
    </row>
    <row r="198" spans="2:6" s="3" customFormat="1" ht="20" customHeight="1" x14ac:dyDescent="0.35">
      <c r="B198" s="3" t="s">
        <v>192</v>
      </c>
      <c r="C198" s="16">
        <v>150.12853999999999</v>
      </c>
      <c r="D198" s="17">
        <v>100.65204</v>
      </c>
      <c r="E198" s="18">
        <f t="shared" si="4"/>
        <v>0.6704390784057449</v>
      </c>
      <c r="F198" s="37">
        <f t="shared" si="5"/>
        <v>194</v>
      </c>
    </row>
    <row r="199" spans="2:6" s="3" customFormat="1" ht="20" customHeight="1" x14ac:dyDescent="0.35">
      <c r="B199" s="3" t="s">
        <v>193</v>
      </c>
      <c r="C199" s="16">
        <v>15.738479999999999</v>
      </c>
      <c r="D199" s="17">
        <v>10.790584000000001</v>
      </c>
      <c r="E199" s="18">
        <f t="shared" ref="E199:E209" si="6">D199/C199</f>
        <v>0.68561792498386132</v>
      </c>
      <c r="F199" s="37">
        <f t="shared" ref="F199:F209" si="7">RANK(D199,$D$6:$D$209,1)</f>
        <v>24</v>
      </c>
    </row>
    <row r="200" spans="2:6" s="3" customFormat="1" ht="20" customHeight="1" x14ac:dyDescent="0.35">
      <c r="B200" s="3" t="s">
        <v>194</v>
      </c>
      <c r="C200" s="16">
        <v>12.570955</v>
      </c>
      <c r="D200" s="17">
        <v>8.4871569999999998</v>
      </c>
      <c r="E200" s="18">
        <f t="shared" si="6"/>
        <v>0.67514019420163385</v>
      </c>
      <c r="F200" s="37">
        <f t="shared" si="7"/>
        <v>18</v>
      </c>
    </row>
    <row r="201" spans="2:6" s="3" customFormat="1" ht="20" customHeight="1" x14ac:dyDescent="0.35">
      <c r="B201" s="3" t="s">
        <v>195</v>
      </c>
      <c r="C201" s="16">
        <v>16.143549</v>
      </c>
      <c r="D201" s="17">
        <v>17.801314999999999</v>
      </c>
      <c r="E201" s="18">
        <f t="shared" si="6"/>
        <v>1.1026890679366723</v>
      </c>
      <c r="F201" s="37">
        <f t="shared" si="7"/>
        <v>43</v>
      </c>
    </row>
    <row r="202" spans="2:6" s="3" customFormat="1" ht="20" customHeight="1" x14ac:dyDescent="0.35">
      <c r="B202" s="3" t="s">
        <v>196</v>
      </c>
      <c r="C202" s="16">
        <v>14.150408000000001</v>
      </c>
      <c r="D202" s="17">
        <v>12.922371</v>
      </c>
      <c r="E202" s="18">
        <f t="shared" si="6"/>
        <v>0.91321543520158566</v>
      </c>
      <c r="F202" s="37">
        <f t="shared" si="7"/>
        <v>28</v>
      </c>
    </row>
    <row r="203" spans="2:6" s="3" customFormat="1" ht="20" customHeight="1" x14ac:dyDescent="0.35">
      <c r="B203" s="3" t="s">
        <v>197</v>
      </c>
      <c r="C203" s="16">
        <v>185.01378</v>
      </c>
      <c r="D203" s="17">
        <v>176.44565</v>
      </c>
      <c r="E203" s="18">
        <f t="shared" si="6"/>
        <v>0.95368923331008104</v>
      </c>
      <c r="F203" s="37">
        <f t="shared" si="7"/>
        <v>204</v>
      </c>
    </row>
    <row r="204" spans="2:6" s="3" customFormat="1" ht="20" customHeight="1" x14ac:dyDescent="0.35">
      <c r="B204" s="3" t="s">
        <v>198</v>
      </c>
      <c r="C204" s="16">
        <v>29.158787</v>
      </c>
      <c r="D204" s="17">
        <v>32.763012000000003</v>
      </c>
      <c r="E204" s="18">
        <f t="shared" si="6"/>
        <v>1.1236068221905116</v>
      </c>
      <c r="F204" s="37">
        <f t="shared" si="7"/>
        <v>96</v>
      </c>
    </row>
    <row r="205" spans="2:6" s="3" customFormat="1" ht="20" customHeight="1" x14ac:dyDescent="0.35">
      <c r="B205" s="3" t="s">
        <v>199</v>
      </c>
      <c r="C205" s="16">
        <v>44.532319999999999</v>
      </c>
      <c r="D205" s="17">
        <v>44.157550000000001</v>
      </c>
      <c r="E205" s="18">
        <f t="shared" si="6"/>
        <v>0.99158431449338369</v>
      </c>
      <c r="F205" s="37">
        <f t="shared" si="7"/>
        <v>129</v>
      </c>
    </row>
    <row r="206" spans="2:6" s="3" customFormat="1" ht="20" customHeight="1" x14ac:dyDescent="0.35">
      <c r="B206" s="3" t="s">
        <v>200</v>
      </c>
      <c r="C206" s="16">
        <v>51.117660000000001</v>
      </c>
      <c r="D206" s="17">
        <v>44.81026</v>
      </c>
      <c r="E206" s="18">
        <f t="shared" si="6"/>
        <v>0.87661015782021323</v>
      </c>
      <c r="F206" s="37">
        <f t="shared" si="7"/>
        <v>131</v>
      </c>
    </row>
    <row r="207" spans="2:6" s="3" customFormat="1" ht="20" customHeight="1" x14ac:dyDescent="0.35">
      <c r="B207" s="3" t="s">
        <v>201</v>
      </c>
      <c r="C207" s="16">
        <v>65.403570000000002</v>
      </c>
      <c r="D207" s="17">
        <v>82.515000000000001</v>
      </c>
      <c r="E207" s="18">
        <f t="shared" si="6"/>
        <v>1.2616283790013296</v>
      </c>
      <c r="F207" s="37">
        <f t="shared" si="7"/>
        <v>183</v>
      </c>
    </row>
    <row r="208" spans="2:6" s="3" customFormat="1" ht="20" customHeight="1" x14ac:dyDescent="0.35">
      <c r="B208" s="3" t="s">
        <v>202</v>
      </c>
      <c r="C208" s="16">
        <v>31.333223</v>
      </c>
      <c r="D208" s="17">
        <v>38.617739999999998</v>
      </c>
      <c r="E208" s="18">
        <f t="shared" si="6"/>
        <v>1.2324854037517941</v>
      </c>
      <c r="F208" s="37">
        <f t="shared" si="7"/>
        <v>121</v>
      </c>
    </row>
    <row r="209" spans="2:6" s="3" customFormat="1" ht="20" customHeight="1" thickBot="1" x14ac:dyDescent="0.4">
      <c r="B209" s="9" t="s">
        <v>203</v>
      </c>
      <c r="C209" s="19">
        <v>36.070050000000002</v>
      </c>
      <c r="D209" s="10">
        <v>34.404600000000002</v>
      </c>
      <c r="E209" s="20">
        <f t="shared" si="6"/>
        <v>0.95382734429256411</v>
      </c>
      <c r="F209" s="38">
        <f t="shared" si="7"/>
        <v>106</v>
      </c>
    </row>
  </sheetData>
  <mergeCells count="5">
    <mergeCell ref="I4:I5"/>
    <mergeCell ref="B2:I2"/>
    <mergeCell ref="B4:B5"/>
    <mergeCell ref="C4:E4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F4B5-D008-40CE-BA8E-C6453C50BBAA}">
  <dimension ref="B1:F17"/>
  <sheetViews>
    <sheetView zoomScaleNormal="100" workbookViewId="0"/>
  </sheetViews>
  <sheetFormatPr defaultRowHeight="14.5" x14ac:dyDescent="0.35"/>
  <cols>
    <col min="1" max="1" width="2.6328125" style="2" customWidth="1"/>
    <col min="2" max="2" width="20.6328125" style="2" customWidth="1"/>
    <col min="3" max="6" width="12.6328125" style="2" customWidth="1"/>
    <col min="7" max="16384" width="8.7265625" style="2"/>
  </cols>
  <sheetData>
    <row r="1" spans="2:6" ht="20.5" customHeight="1" x14ac:dyDescent="0.35"/>
    <row r="2" spans="2:6" ht="20.5" customHeight="1" x14ac:dyDescent="0.35">
      <c r="B2" s="36" t="s">
        <v>230</v>
      </c>
      <c r="C2" s="36"/>
      <c r="D2" s="36"/>
      <c r="E2" s="36"/>
      <c r="F2" s="36"/>
    </row>
    <row r="3" spans="2:6" ht="20.5" customHeight="1" x14ac:dyDescent="0.35"/>
    <row r="4" spans="2:6" ht="30" customHeight="1" thickBot="1" x14ac:dyDescent="0.4">
      <c r="B4" s="5" t="s">
        <v>218</v>
      </c>
      <c r="C4" s="6" t="s">
        <v>225</v>
      </c>
      <c r="D4" s="6" t="s">
        <v>235</v>
      </c>
      <c r="E4" s="6" t="s">
        <v>233</v>
      </c>
      <c r="F4" s="6" t="s">
        <v>234</v>
      </c>
    </row>
    <row r="5" spans="2:6" ht="20" customHeight="1" thickTop="1" x14ac:dyDescent="0.35">
      <c r="B5" s="1" t="s">
        <v>219</v>
      </c>
      <c r="C5" s="26">
        <v>800</v>
      </c>
      <c r="D5" s="40">
        <f>C5/$C$17</f>
        <v>0.32193158953722334</v>
      </c>
      <c r="E5" s="26">
        <v>800</v>
      </c>
      <c r="F5" s="27">
        <f>C5-E5</f>
        <v>0</v>
      </c>
    </row>
    <row r="6" spans="2:6" ht="20" customHeight="1" x14ac:dyDescent="0.35">
      <c r="B6" s="1" t="s">
        <v>220</v>
      </c>
      <c r="C6" s="26">
        <v>400</v>
      </c>
      <c r="D6" s="40">
        <f>C6/$C$17</f>
        <v>0.16096579476861167</v>
      </c>
      <c r="E6" s="26">
        <v>375.84</v>
      </c>
      <c r="F6" s="27">
        <f>C6-E6</f>
        <v>24.160000000000025</v>
      </c>
    </row>
    <row r="7" spans="2:6" ht="20" customHeight="1" x14ac:dyDescent="0.35">
      <c r="B7" s="1" t="s">
        <v>221</v>
      </c>
      <c r="C7" s="26">
        <v>250</v>
      </c>
      <c r="D7" s="40">
        <f>C7/$C$17</f>
        <v>0.1006036217303823</v>
      </c>
      <c r="E7" s="26">
        <v>127.41</v>
      </c>
      <c r="F7" s="27">
        <f t="shared" ref="F7:F16" si="0">C7-E7</f>
        <v>122.59</v>
      </c>
    </row>
    <row r="8" spans="2:6" ht="20" customHeight="1" x14ac:dyDescent="0.35">
      <c r="B8" s="1" t="s">
        <v>222</v>
      </c>
      <c r="C8" s="26">
        <v>100</v>
      </c>
      <c r="D8" s="40">
        <f>C8/$C$17</f>
        <v>4.0241448692152917E-2</v>
      </c>
      <c r="E8" s="26">
        <v>87.33</v>
      </c>
      <c r="F8" s="27">
        <f t="shared" si="0"/>
        <v>12.670000000000002</v>
      </c>
    </row>
    <row r="9" spans="2:6" ht="20" customHeight="1" x14ac:dyDescent="0.35">
      <c r="B9" s="1" t="s">
        <v>223</v>
      </c>
      <c r="C9" s="26">
        <v>40</v>
      </c>
      <c r="D9" s="40">
        <f>C9/$C$17</f>
        <v>1.6096579476861168E-2</v>
      </c>
      <c r="E9" s="26">
        <v>42.7</v>
      </c>
      <c r="F9" s="27">
        <f t="shared" si="0"/>
        <v>-2.7000000000000028</v>
      </c>
    </row>
    <row r="10" spans="2:6" ht="20" customHeight="1" x14ac:dyDescent="0.35">
      <c r="B10" s="1" t="s">
        <v>224</v>
      </c>
      <c r="C10" s="26">
        <v>50</v>
      </c>
      <c r="D10" s="40">
        <f>C10/$C$17</f>
        <v>2.0120724346076459E-2</v>
      </c>
      <c r="E10" s="26">
        <v>50</v>
      </c>
      <c r="F10" s="27">
        <f t="shared" si="0"/>
        <v>0</v>
      </c>
    </row>
    <row r="11" spans="2:6" ht="20" customHeight="1" x14ac:dyDescent="0.35">
      <c r="B11" s="1" t="s">
        <v>226</v>
      </c>
      <c r="C11" s="26">
        <v>430</v>
      </c>
      <c r="D11" s="40">
        <f>C11/$C$17</f>
        <v>0.17303822937625754</v>
      </c>
      <c r="E11" s="26">
        <v>261.47000000000003</v>
      </c>
      <c r="F11" s="27">
        <f t="shared" si="0"/>
        <v>168.52999999999997</v>
      </c>
    </row>
    <row r="12" spans="2:6" ht="20" customHeight="1" x14ac:dyDescent="0.35">
      <c r="B12" s="1" t="s">
        <v>227</v>
      </c>
      <c r="C12" s="26">
        <v>40</v>
      </c>
      <c r="D12" s="40">
        <f>C12/$C$17</f>
        <v>1.6096579476861168E-2</v>
      </c>
      <c r="E12" s="26">
        <v>59.14</v>
      </c>
      <c r="F12" s="27">
        <f t="shared" si="0"/>
        <v>-19.14</v>
      </c>
    </row>
    <row r="13" spans="2:6" ht="20" customHeight="1" x14ac:dyDescent="0.35">
      <c r="B13" s="1" t="s">
        <v>228</v>
      </c>
      <c r="C13" s="26">
        <v>75</v>
      </c>
      <c r="D13" s="40">
        <f>C13/$C$17</f>
        <v>3.0181086519114688E-2</v>
      </c>
      <c r="E13" s="26">
        <v>75</v>
      </c>
      <c r="F13" s="27">
        <f t="shared" si="0"/>
        <v>0</v>
      </c>
    </row>
    <row r="14" spans="2:6" ht="20" customHeight="1" x14ac:dyDescent="0.35">
      <c r="B14" s="1" t="s">
        <v>229</v>
      </c>
      <c r="C14" s="26">
        <v>200</v>
      </c>
      <c r="D14" s="40">
        <f>C14/$C$17</f>
        <v>8.0482897384305835E-2</v>
      </c>
      <c r="E14" s="26">
        <v>256.02999999999997</v>
      </c>
      <c r="F14" s="27">
        <f t="shared" si="0"/>
        <v>-56.029999999999973</v>
      </c>
    </row>
    <row r="15" spans="2:6" ht="20" customHeight="1" x14ac:dyDescent="0.35">
      <c r="B15" s="1" t="s">
        <v>231</v>
      </c>
      <c r="C15" s="26">
        <v>50</v>
      </c>
      <c r="D15" s="40">
        <f>C15/$C$17</f>
        <v>2.0120724346076459E-2</v>
      </c>
      <c r="E15" s="26">
        <v>49.08</v>
      </c>
      <c r="F15" s="27">
        <f t="shared" si="0"/>
        <v>0.92000000000000171</v>
      </c>
    </row>
    <row r="16" spans="2:6" ht="20" customHeight="1" x14ac:dyDescent="0.35">
      <c r="B16" s="1" t="s">
        <v>232</v>
      </c>
      <c r="C16" s="26">
        <v>50</v>
      </c>
      <c r="D16" s="40">
        <f>C16/$C$17</f>
        <v>2.0120724346076459E-2</v>
      </c>
      <c r="E16" s="26">
        <v>6.98</v>
      </c>
      <c r="F16" s="27">
        <f t="shared" si="0"/>
        <v>43.019999999999996</v>
      </c>
    </row>
    <row r="17" spans="2:6" ht="20" customHeight="1" thickBot="1" x14ac:dyDescent="0.4">
      <c r="B17" s="11" t="s">
        <v>0</v>
      </c>
      <c r="C17" s="28">
        <f>SUM(C5:C16)</f>
        <v>2485</v>
      </c>
      <c r="D17" s="41">
        <f>SUM(D5:D16)</f>
        <v>1</v>
      </c>
      <c r="E17" s="28">
        <f>SUM(E5:E16)</f>
        <v>2190.98</v>
      </c>
      <c r="F17" s="28">
        <f>SUM(F5:F16)</f>
        <v>294.02000000000004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Quiz2-Sheet1-S02</vt:lpstr>
      <vt:lpstr>Quiz2-Sheet2-S02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2024-01-25T01:45:02Z</dcterms:created>
  <dcterms:modified xsi:type="dcterms:W3CDTF">2024-02-21T00:45:36Z</dcterms:modified>
</cp:coreProperties>
</file>